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0490" windowHeight="8835" tabRatio="87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<sst xmlns="http://schemas.openxmlformats.org/spreadsheetml/2006/main" count="1197" uniqueCount="641">
  <si>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</si>
  <si>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</si>
  <si>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</si>
  <si>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</si>
  <si>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</si>
  <si>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</si>
  <si>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</si>
  <si>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</si>
  <si>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</si>
  <si>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</si>
  <si>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</si>
  <si>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</si>
  <si>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</si>
  <si>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</si>
  <si>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</si>
  <si>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</si>
  <si>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</si>
  <si>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</si>
  <si>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</si>
  <si>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</si>
  <si>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</si>
  <si>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</si>
  <si>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</si>
  <si>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</si>
  <si>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</si>
  <si>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</si>
  <si>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</si>
  <si>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</si>
  <si>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</si>
  <si>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</si>
  <si>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</si>
  <si>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</si>
  <si>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</si>
  <si>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</si>
  <si>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</si>
  <si>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</si>
  <si>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</si>
  <si>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</si>
  <si>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</si>
  <si>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</si>
  <si>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</si>
  <si>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</si>
  <si>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</si>
  <si>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</si>
  <si>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</si>
  <si>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</si>
  <si>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</si>
  <si>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</si>
  <si>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</si>
  <si>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</si>
  <si>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</si>
  <si>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</si>
  <si>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</si>
  <si>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</si>
  <si>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</si>
  <si>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</si>
  <si>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</si>
  <si>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</si>
  <si>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</si>
  <si>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</si>
  <si>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</si>
  <si>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</si>
  <si>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</si>
  <si>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</si>
  <si>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</si>
  <si>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</si>
  <si>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</si>
  <si>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</si>
  <si>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</si>
  <si>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</si>
  <si>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</si>
  <si>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</si>
  <si>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</si>
  <si>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</si>
  <si>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</si>
  <si>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</si>
  <si>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</si>
  <si>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</si>
  <si>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</si>
  <si>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</si>
  <si>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</si>
  <si>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</si>
  <si>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</si>
  <si>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</si>
  <si>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</si>
  <si>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</si>
  <si>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</si>
  <si>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</si>
  <si>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</si>
  <si>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</si>
  <si>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</si>
  <si>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</si>
  <si>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</si>
  <si>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</si>
  <si>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</si>
  <si>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</si>
  <si>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</si>
  <si>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</si>
  <si>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立科町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</si>
  <si>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</si>
  <si>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</si>
  <si>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</si>
  <si>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</si>
  <si>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</si>
  <si>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</si>
  <si>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</si>
  <si>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</si>
  <si>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</si>
  <si>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</si>
  <si>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</si>
  <si>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</si>
  <si>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</si>
  <si>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</si>
  <si>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</si>
  <si>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</si>
  <si>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</si>
  <si>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</si>
  <si>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</si>
  <si>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</si>
  <si>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</si>
  <si>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</si>
  <si>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</si>
  <si>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</si>
  <si>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</si>
  <si>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</si>
  <si>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</si>
  <si>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</si>
  <si>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</si>
  <si>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</si>
  <si>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</si>
  <si>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</si>
  <si>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</si>
  <si>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</si>
  <si>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</si>
  <si>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</si>
  <si>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</si>
  <si>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</si>
  <si>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</si>
  <si>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</si>
  <si>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</si>
  <si>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</si>
  <si>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</si>
  <si>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</si>
  <si>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</si>
  <si>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</si>
  <si>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</si>
  <si>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</si>
  <si>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</si>
  <si>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</si>
  <si>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</si>
  <si>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</si>
  <si>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</si>
  <si>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</si>
  <si>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</si>
  <si>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</si>
  <si>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</si>
  <si>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</si>
  <si>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</si>
  <si>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</si>
  <si>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</si>
  <si>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</si>
  <si>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</si>
  <si>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</si>
  <si>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</si>
  <si>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</si>
  <si>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</si>
  <si>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</si>
  <si>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</si>
  <si>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</si>
  <si>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</si>
  <si>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</si>
  <si>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</si>
  <si>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</si>
  <si>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</si>
  <si>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</si>
  <si>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</si>
  <si>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</si>
  <si>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</si>
  <si>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</si>
  <si>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</si>
  <si>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</si>
  <si>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</si>
  <si>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</si>
  <si>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</si>
  <si>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</si>
  <si>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</si>
  <si>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</si>
  <si>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</si>
  <si>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</si>
  <si>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</si>
  <si>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</si>
  <si>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</si>
  <si>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</si>
  <si>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</si>
  <si>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</si>
  <si>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</si>
  <si>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</si>
  <si>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</si>
  <si>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</si>
  <si>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</si>
  <si>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</si>
  <si>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</si>
  <si>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</si>
  <si>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</si>
  <si>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</si>
  <si>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</si>
  <si>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</si>
  <si>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</si>
  <si>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</si>
  <si>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</si>
  <si>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</si>
  <si>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</si>
  <si>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</si>
  <si>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長野県立科町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</si>
  <si>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</si>
  <si>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</si>
  <si>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</si>
  <si>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</si>
  <si>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</si>
  <si>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</si>
  <si>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</si>
  <si>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</si>
  <si>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</si>
  <si>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</si>
  <si>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</si>
  <si>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</si>
  <si>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</si>
  <si>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</si>
  <si>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</si>
  <si>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</si>
  <si>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</si>
  <si>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</si>
  <si>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</si>
  <si>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</si>
  <si>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</si>
  <si>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</si>
  <si>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</si>
  <si>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</si>
  <si>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</si>
  <si>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</si>
  <si>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</si>
  <si>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</si>
  <si>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</si>
  <si>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</si>
  <si>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</si>
  <si>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</si>
  <si>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</si>
  <si>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</si>
  <si>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</si>
  <si>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</si>
  <si>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</si>
  <si>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</si>
  <si>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</si>
  <si>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</si>
  <si>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</si>
  <si>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</si>
  <si>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</si>
  <si>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</si>
  <si>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</si>
  <si>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</si>
  <si>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</si>
  <si>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</si>
  <si>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</si>
  <si>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</si>
  <si>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</si>
  <si>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</si>
  <si>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</si>
  <si>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</si>
  <si>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</si>
  <si>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</si>
  <si>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</si>
  <si>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</si>
  <si>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</si>
  <si>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</si>
  <si>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</si>
  <si>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</si>
  <si>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</si>
  <si>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</si>
  <si>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</si>
  <si>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</si>
  <si>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</si>
  <si>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</si>
  <si>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</si>
  <si>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</si>
  <si>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</si>
  <si>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</si>
  <si>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</si>
  <si>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</si>
  <si>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</si>
  <si>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</si>
  <si>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</si>
  <si>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</si>
  <si>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</si>
  <si>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</si>
  <si>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</si>
  <si>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</si>
  <si>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</si>
  <si>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</si>
  <si>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</si>
  <si>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</si>
  <si>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</si>
  <si>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</si>
  <si>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</si>
  <si>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</si>
  <si>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</si>
  <si>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</si>
  <si>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</si>
  <si>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</si>
  <si>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</si>
  <si>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</si>
  <si>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</si>
  <si>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</si>
  <si>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</si>
  <si>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</si>
  <si>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</si>
  <si>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</si>
  <si>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</si>
  <si>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</si>
  <si>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</si>
  <si>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</si>
  <si>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</si>
  <si>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</si>
  <si>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</si>
  <si>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</si>
  <si>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</si>
  <si>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</si>
  <si>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</si>
  <si>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</si>
  <si>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</si>
  <si>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</si>
  <si>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</si>
  <si>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</si>
  <si>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</si>
  <si>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</si>
  <si>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</si>
  <si>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</si>
  <si>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</si>
  <si>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</si>
  <si>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</si>
  <si>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</si>
  <si>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</si>
  <si>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</si>
  <si>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</si>
  <si>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</si>
  <si>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</si>
  <si>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</si>
  <si>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</si>
  <si>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</si>
  <si>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</si>
  <si>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</si>
  <si>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</si>
  <si>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</si>
  <si>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</si>
  <si>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</si>
  <si>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</si>
  <si>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</si>
  <si>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</si>
  <si>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</si>
  <si>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</si>
  <si>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</si>
  <si>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</si>
  <si>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</si>
  <si>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</si>
  <si>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</si>
  <si>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</si>
  <si>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</si>
  <si>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</si>
  <si>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</si>
  <si>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</si>
  <si>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長野県立科町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</si>
  <si>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</si>
  <si>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</si>
  <si>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</si>
  <si>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</si>
  <si>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</si>
  <si>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</si>
  <si>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</si>
  <si>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</si>
  <si>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</si>
  <si>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</si>
  <si>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</si>
  <si>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</si>
  <si>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</si>
  <si>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</si>
  <si>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</si>
  <si>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</si>
  <si>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</si>
  <si>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</si>
  <si>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</si>
  <si>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</si>
  <si>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立科町住宅改修資金特別会計</t>
    <phoneticPr fontId="5"/>
  </si>
  <si>
    <t>立科町白樺高原下水道事業特別会計</t>
    <phoneticPr fontId="5"/>
  </si>
  <si>
    <t>立科町下水道事業特別会計のうち、コミプラ等分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</si>
  <si>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</si>
  <si>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</si>
  <si>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</si>
  <si>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</si>
  <si>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</si>
  <si>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</si>
  <si>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</si>
  <si>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</si>
  <si>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</si>
  <si>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</si>
  <si>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</si>
  <si>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</si>
  <si>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</si>
  <si>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</si>
  <si>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立科町国民健康保険特別会計</t>
    <phoneticPr fontId="5"/>
  </si>
  <si>
    <t>立科町介護保険特別会計</t>
    <phoneticPr fontId="5"/>
  </si>
  <si>
    <t>立科町後期高齢者医療特別会計</t>
    <phoneticPr fontId="5"/>
  </si>
  <si>
    <t>立科町水道事業会計</t>
    <phoneticPr fontId="5"/>
  </si>
  <si>
    <t>法適用企業</t>
    <phoneticPr fontId="5"/>
  </si>
  <si>
    <t>立科町索道事業特別会計</t>
    <phoneticPr fontId="5"/>
  </si>
  <si>
    <t>立科町下水道事業特別会計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</si>
  <si>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</si>
  <si>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</si>
  <si>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</si>
  <si>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</si>
  <si>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</si>
  <si>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</si>
  <si>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</si>
  <si>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</si>
  <si>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</si>
  <si>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</si>
  <si>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</si>
  <si>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</si>
  <si>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</si>
  <si>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</si>
  <si>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</si>
  <si>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</si>
  <si>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</si>
  <si>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</si>
  <si>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</si>
  <si>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</si>
  <si>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</si>
  <si>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</si>
  <si>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</si>
  <si>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</si>
  <si>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</si>
  <si>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</si>
  <si>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</si>
  <si>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</si>
  <si>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</si>
  <si>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</si>
  <si>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</si>
  <si>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</si>
  <si>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</si>
  <si>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</si>
  <si>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</si>
  <si>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</si>
  <si>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</si>
  <si>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</si>
  <si>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</si>
  <si>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</si>
  <si>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</si>
  <si>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</si>
  <si>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</si>
  <si>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</si>
  <si>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</si>
  <si>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</si>
  <si>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</si>
  <si>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</si>
  <si>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</si>
  <si>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</si>
  <si>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</si>
  <si>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</si>
  <si>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</si>
  <si>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</si>
  <si>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</si>
  <si>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</si>
  <si>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</si>
  <si>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</si>
  <si>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</si>
  <si>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</si>
  <si>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</si>
  <si>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</si>
  <si>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</si>
  <si>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</si>
  <si>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</si>
  <si>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</si>
  <si>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</si>
  <si>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立科町下水道事業特別会計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</si>
  <si>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</si>
  <si>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</si>
  <si>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</si>
  <si>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立科町水道事業会計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</si>
  <si>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</si>
  <si>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立科町介護保険特別会計</t>
    <phoneticPr fontId="5"/>
  </si>
  <si>
    <t>(Ｆ)</t>
    <phoneticPr fontId="5"/>
  </si>
  <si>
    <t>立科町後期高齢者医療特別会計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</si>
  <si>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</si>
  <si>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</si>
  <si>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</si>
  <si>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</si>
  <si>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</si>
  <si>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</si>
  <si>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</si>
  <si>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</si>
  <si>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</si>
  <si>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</si>
  <si>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</si>
  <si>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</si>
  <si>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</si>
  <si>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</si>
  <si>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</si>
  <si>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</si>
  <si>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</si>
  <si>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</si>
  <si>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</si>
  <si>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</si>
  <si>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</si>
  <si>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</si>
  <si>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</si>
  <si>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</si>
  <si>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</si>
  <si>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</si>
  <si>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</si>
  <si>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</si>
  <si>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</si>
  <si>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</si>
  <si>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</si>
  <si>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</si>
  <si>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</si>
  <si>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</si>
  <si>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</si>
  <si>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</si>
  <si>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</si>
  <si>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</si>
  <si>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</si>
  <si>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</si>
  <si>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</si>
  <si>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</si>
  <si>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</si>
  <si>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</si>
  <si>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</si>
  <si>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</si>
  <si>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</si>
  <si>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</si>
  <si>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</si>
  <si>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</si>
  <si>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</si>
  <si>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</si>
  <si>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</si>
  <si>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</si>
  <si>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</si>
  <si>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</si>
  <si>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</si>
  <si>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</si>
  <si>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</si>
  <si>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</si>
  <si>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</si>
  <si>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</si>
  <si>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</si>
  <si>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</si>
  <si>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</si>
  <si>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</si>
  <si>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</si>
  <si>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</si>
  <si>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</si>
  <si>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</si>
  <si>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</si>
  <si>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</si>
  <si>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</si>
  <si>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</si>
  <si>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</si>
  <si>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</si>
  <si>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</si>
  <si>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</si>
  <si>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</si>
  <si>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</si>
  <si>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</si>
  <si>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</si>
  <si>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</si>
  <si>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</si>
  <si>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2.55</t>
  </si>
  <si>
    <t>▲ 11.27</t>
  </si>
  <si>
    <t>▲ 2.63</t>
  </si>
  <si>
    <t>▲ 2.57</t>
  </si>
  <si>
    <t>立科町下水道事業特別会計のうち、コミプラ等分</t>
  </si>
  <si>
    <t>▲ 0.13</t>
  </si>
  <si>
    <t>▲ 0.19</t>
  </si>
  <si>
    <t>▲ 0.12</t>
  </si>
  <si>
    <t>▲ 0.18</t>
  </si>
  <si>
    <t>▲ 0.09</t>
  </si>
  <si>
    <t>立科町水道事業会計</t>
  </si>
  <si>
    <t>一般会計</t>
  </si>
  <si>
    <t>立科町索道事業特別会計</t>
  </si>
  <si>
    <t>立科町下水道事業特別会計</t>
  </si>
  <si>
    <t>立科町介護保険特別会計</t>
  </si>
  <si>
    <t>立科町国民健康保険特別会計</t>
  </si>
  <si>
    <t>立科町白樺高原下水道事業特別会計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</si>
  <si>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</si>
  <si>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</si>
  <si>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</si>
  <si>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</si>
  <si>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</si>
  <si>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</si>
  <si>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</si>
  <si>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</si>
  <si>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</si>
  <si>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</si>
  <si>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</si>
  <si>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立科町土地開発公社</t>
    <rPh sb="0" eb="3">
      <t>タテシナマチ</t>
    </rPh>
    <rPh sb="3" eb="5">
      <t>トチ</t>
    </rPh>
    <rPh sb="5" eb="7">
      <t>カイハツ</t>
    </rPh>
    <rPh sb="7" eb="9">
      <t>コウシャ</t>
    </rPh>
    <phoneticPr fontId="2"/>
  </si>
  <si>
    <t>蓼科ケーブルビジョン㈱</t>
    <rPh sb="0" eb="2">
      <t>タテシナ</t>
    </rPh>
    <phoneticPr fontId="2"/>
  </si>
  <si>
    <t>㈱立科町農業振興公社</t>
    <rPh sb="1" eb="4">
      <t>タテシナマチ</t>
    </rPh>
    <rPh sb="4" eb="6">
      <t>ノウギョウ</t>
    </rPh>
    <rPh sb="6" eb="8">
      <t>シンコウ</t>
    </rPh>
    <rPh sb="8" eb="10">
      <t>コウシャ</t>
    </rPh>
    <phoneticPr fontId="2"/>
  </si>
  <si>
    <t>佐久広域連合　一般会計</t>
    <rPh sb="0" eb="2">
      <t>サク</t>
    </rPh>
    <rPh sb="2" eb="4">
      <t>コウイキ</t>
    </rPh>
    <rPh sb="4" eb="6">
      <t>レンゴウ</t>
    </rPh>
    <rPh sb="7" eb="9">
      <t>イッパン</t>
    </rPh>
    <rPh sb="9" eb="11">
      <t>カイケイ</t>
    </rPh>
    <phoneticPr fontId="2"/>
  </si>
  <si>
    <t>佐久広域連合　消防特別会計</t>
    <rPh sb="0" eb="2">
      <t>サク</t>
    </rPh>
    <rPh sb="2" eb="4">
      <t>コウイキ</t>
    </rPh>
    <rPh sb="4" eb="6">
      <t>レンゴウ</t>
    </rPh>
    <rPh sb="7" eb="9">
      <t>ショウボウ</t>
    </rPh>
    <rPh sb="9" eb="11">
      <t>トクベツ</t>
    </rPh>
    <rPh sb="11" eb="13">
      <t>カイケイ</t>
    </rPh>
    <phoneticPr fontId="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</si>
  <si>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</si>
  <si>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</si>
  <si>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
  </si>
  <si>
    <t>白樺湖下水道組合　一般会計</t>
    <rPh sb="0" eb="3">
      <t>シラカバコ</t>
    </rPh>
    <rPh sb="3" eb="6">
      <t>ゲスイドウ</t>
    </rPh>
    <rPh sb="6" eb="8">
      <t>クミアイ</t>
    </rPh>
    <rPh sb="9" eb="11">
      <t>イッパン</t>
    </rPh>
    <rPh sb="11" eb="13">
      <t>カイケイ</t>
    </rPh>
    <phoneticPr fontId="2"/>
  </si>
  <si>
    <t>川西保健衛生施設組合　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</si>
  <si>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5">
      <t>ゲスイドウ</t>
    </rPh>
    <rPh sb="25" eb="27">
      <t>ジギョウ</t>
    </rPh>
    <rPh sb="27" eb="29">
      <t>トクベツ</t>
    </rPh>
    <rPh sb="29" eb="31">
      <t>カイケイ</t>
    </rPh>
    <phoneticPr fontId="2"/>
  </si>
  <si>
    <t>北佐久郡老人福祉施設組合　一般会計</t>
    <rPh sb="0" eb="4">
      <t>キタサクグン</t>
    </rPh>
    <rPh sb="4" eb="6">
      <t>ロウジン</t>
    </rPh>
    <rPh sb="6" eb="8">
      <t>フクシ</t>
    </rPh>
    <rPh sb="8" eb="10">
      <t>シセツ</t>
    </rPh>
    <rPh sb="10" eb="12">
      <t>クミアイ</t>
    </rPh>
    <rPh sb="13" eb="15">
      <t>イッパン</t>
    </rPh>
    <rPh sb="15" eb="17">
      <t>カイケイ</t>
    </rPh>
    <phoneticPr fontId="2"/>
  </si>
  <si>
    <t>長野県後期高齢者医療広域連合　一般会計</t>
    <rPh sb="15" eb="17">
      <t>イッパン</t>
    </rPh>
    <rPh sb="17" eb="19">
      <t>カイケイ</t>
    </rPh>
    <phoneticPr fontId="2"/>
  </si>
  <si>
    <t>長野県後期高齢者医療広域連合　後期高齢者医療特別会計</t>
  </si>
  <si>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</si>
  <si>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</si>
  <si>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</si>
  <si>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</si>
  <si>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　一般会計</t>
    <rPh sb="0" eb="3">
      <t>ナガノケン</t>
    </rPh>
    <rPh sb="3" eb="6">
      <t>チホウゼイ</t>
    </rPh>
    <rPh sb="6" eb="8">
      <t>タイノウ</t>
    </rPh>
    <rPh sb="8" eb="10">
      <t>セイリ</t>
    </rPh>
    <rPh sb="10" eb="12">
      <t>キコウ</t>
    </rPh>
    <rPh sb="13" eb="15">
      <t>イッパン</t>
    </rPh>
    <rPh sb="15" eb="17">
      <t>カイケイ</t>
    </rPh>
    <phoneticPr fontId="2"/>
  </si>
  <si>
    <t>佐久市・北佐久郡環境施設組合　会計</t>
    <rPh sb="0" eb="3">
      <t>サクシ</t>
    </rPh>
    <rPh sb="4" eb="8">
      <t>キタサクグン</t>
    </rPh>
    <rPh sb="8" eb="10">
      <t>カンキョウ</t>
    </rPh>
    <rPh sb="10" eb="12">
      <t>シセツ</t>
    </rPh>
    <rPh sb="12" eb="14">
      <t>クミアイ</t>
    </rPh>
    <rPh sb="15" eb="17">
      <t>カイケイ</t>
    </rPh>
    <phoneticPr fontId="2"/>
  </si>
  <si>
    <t>-</t>
    <phoneticPr fontId="2"/>
  </si>
  <si>
    <t>ふるさと活性化基金</t>
    <phoneticPr fontId="5"/>
  </si>
  <si>
    <t>上下水道整備基金</t>
    <phoneticPr fontId="2"/>
  </si>
  <si>
    <t>白樺高原下水道事業基金</t>
    <phoneticPr fontId="2"/>
  </si>
  <si>
    <t>教育施設整備基金</t>
    <phoneticPr fontId="2"/>
  </si>
  <si>
    <t>公共施設等整備基金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</si>
  <si>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</si>
  <si>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</si>
  <si>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</si>
  <si>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</si>
  <si>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</si>
  <si>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</si>
  <si>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</si>
  <si>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</si>
  <si>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</si>
  <si>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</si>
  <si>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</si>
  <si>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額は、地方債等の減少、充当可能基金の増額等により、平成21年度から、将来負担額より充当可能財源等の数値が大きくなり、将来負担比率が数値なしとなっている。しかしながら、施設等の老朽化への対応が今後の課題であるので、計画的な整備を検討していく。</t>
    <phoneticPr fontId="5"/>
  </si>
  <si>
    <t>将来負担額は、地方債等の減少、充当可能基金の増額等により、平成21年度から、将来負担額より充当可能財源等の数値が大きくなり、将来負担比率が数値なしとなっている。今後も地方債の新規借入れを抑制し、充当可能基金の積み増しに努める。また、臨時財政対策債を除く、地方債の新規借入れを抑制し、実質公債費比率の維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</si>
</sst>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F628-44E7-B57F-C9E9CDE673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84754</c:v>
                </c:pt>
                <c:pt idx="1">
                  <c:v>50486</c:v>
                </c:pt>
                <c:pt idx="2">
                  <c:v>87134</c:v>
                </c:pt>
                <c:pt idx="3">
                  <c:v>50091</c:v>
                </c:pt>
                <c:pt idx="4">
                  <c:v>54440</c:v>
                </c:pt>
              </c:numCache>
            </c:numRef>
          </c:val>
          <c:smooth val="0"/>
          <c:extLst>
            <c:ext xmlns:c16="http://schemas.microsoft.com/office/drawing/2014/chart" uri="{C3380CC4-5D6E-409C-BE32-E72D297353CC}">
              <c16:uniqueId val="{00000001-F628-44E7-B57F-C9E9CDE673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22.3</c:v>
                </c:pt>
                <c:pt idx="1">
                  <c:v>19.61</c:v>
                </c:pt>
                <c:pt idx="2">
                  <c:v>19.7</c:v>
                </c:pt>
                <c:pt idx="3">
                  <c:v>20.43</c:v>
                </c:pt>
                <c:pt idx="4">
                  <c:v>16.690000000000001</c:v>
                </c:pt>
              </c:numCache>
            </c:numRef>
          </c:val>
          <c:extLst>
            <c:ext xmlns:c16="http://schemas.microsoft.com/office/drawing/2014/chart" uri="{C3380CC4-5D6E-409C-BE32-E72D297353CC}">
              <c16:uniqueId val="{00000000-B69D-4F93-B554-C12EE6D080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58.95</c:v>
                </c:pt>
                <c:pt idx="1">
                  <c:v>58.89</c:v>
                </c:pt>
                <c:pt idx="2">
                  <c:v>48.89</c:v>
                </c:pt>
                <c:pt idx="3">
                  <c:v>44.68</c:v>
                </c:pt>
                <c:pt idx="4">
                  <c:v>42.23</c:v>
                </c:pt>
              </c:numCache>
            </c:numRef>
          </c:val>
          <c:extLst>
            <c:ext xmlns:c16="http://schemas.microsoft.com/office/drawing/2014/chart" uri="{C3380CC4-5D6E-409C-BE32-E72D297353CC}">
              <c16:uniqueId val="{00000001-B69D-4F93-B554-C12EE6D080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0.26</c:v>
                </c:pt>
                <c:pt idx="1">
                  <c:v>-2.5499999999999998</c:v>
                </c:pt>
                <c:pt idx="2">
                  <c:v>-11.27</c:v>
                </c:pt>
                <c:pt idx="3">
                  <c:v>-2.63</c:v>
                </c:pt>
                <c:pt idx="4">
                  <c:v>-2.57</c:v>
                </c:pt>
              </c:numCache>
            </c:numRef>
          </c:val>
          <c:smooth val="0"/>
          <c:extLst>
            <c:ext xmlns:c16="http://schemas.microsoft.com/office/drawing/2014/chart" uri="{C3380CC4-5D6E-409C-BE32-E72D297353CC}">
              <c16:uniqueId val="{00000002-B69D-4F93-B554-C12EE6D080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0-08EB-449E-BC30-BD1E343FC2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EB-449E-BC30-BD1E343FC2E8}"/>
            </c:ext>
          </c:extLst>
        </c:ser>
        <c:ser>
          <c:idx val="2"/>
          <c:order val="2"/>
          <c:tx>
            <c:strRef>
              <c:f>データシート!$A$29</c:f>
              <c:strCache>
                <c:ptCount val="1"/>
                <c:pt idx="0">
                  <c:v>立科町白樺高原下水道事業特別会計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0.09</c:v>
                </c:pt>
                <c:pt idx="2">
                  <c:v>#N/A</c:v>
                </c:pt>
                <c:pt idx="3">
                  <c:v>0.08</c:v>
                </c:pt>
                <c:pt idx="4">
                  <c:v>#N/A</c:v>
                </c:pt>
                <c:pt idx="5">
                  <c:v>0.05</c:v>
                </c:pt>
                <c:pt idx="6">
                  <c:v>#N/A</c:v>
                </c:pt>
                <c:pt idx="7">
                  <c:v>0.05</c:v>
                </c:pt>
                <c:pt idx="8">
                  <c:v>#N/A</c:v>
                </c:pt>
                <c:pt idx="9">
                  <c:v>0.08</c:v>
                </c:pt>
              </c:numCache>
            </c:numRef>
          </c:val>
          <c:extLst>
            <c:ext xmlns:c16="http://schemas.microsoft.com/office/drawing/2014/chart" uri="{C3380CC4-5D6E-409C-BE32-E72D297353CC}">
              <c16:uniqueId val="{00000002-08EB-449E-BC30-BD1E343FC2E8}"/>
            </c:ext>
          </c:extLst>
        </c:ser>
        <c:ser>
          <c:idx val="3"/>
          <c:order val="3"/>
          <c:tx>
            <c:strRef>
              <c:f>データシート!$A$30</c:f>
              <c:strCache>
                <c:ptCount val="1"/>
                <c:pt idx="0">
                  <c:v>立科町国民健康保険特別会計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0.41</c:v>
                </c:pt>
                <c:pt idx="2">
                  <c:v>#N/A</c:v>
                </c:pt>
                <c:pt idx="3">
                  <c:v>0.57999999999999996</c:v>
                </c:pt>
                <c:pt idx="4">
                  <c:v>#N/A</c:v>
                </c:pt>
                <c:pt idx="5">
                  <c:v>0.38</c:v>
                </c:pt>
                <c:pt idx="6">
                  <c:v>#N/A</c:v>
                </c:pt>
                <c:pt idx="7">
                  <c:v>0.18</c:v>
                </c:pt>
                <c:pt idx="8">
                  <c:v>#N/A</c:v>
                </c:pt>
                <c:pt idx="9">
                  <c:v>0.19</c:v>
                </c:pt>
              </c:numCache>
            </c:numRef>
          </c:val>
          <c:extLst>
            <c:ext xmlns:c16="http://schemas.microsoft.com/office/drawing/2014/chart" uri="{C3380CC4-5D6E-409C-BE32-E72D297353CC}">
              <c16:uniqueId val="{00000003-08EB-449E-BC30-BD1E343FC2E8}"/>
            </c:ext>
          </c:extLst>
        </c:ser>
        <c:ser>
          <c:idx val="4"/>
          <c:order val="4"/>
          <c:tx>
            <c:strRef>
              <c:f>データシート!$A$31</c:f>
              <c:strCache>
                <c:ptCount val="1"/>
                <c:pt idx="0">
                  <c:v>立科町介護保険特別会計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1.34</c:v>
                </c:pt>
                <c:pt idx="2">
                  <c:v>#N/A</c:v>
                </c:pt>
                <c:pt idx="3">
                  <c:v>0.78</c:v>
                </c:pt>
                <c:pt idx="4">
                  <c:v>#N/A</c:v>
                </c:pt>
                <c:pt idx="5">
                  <c:v>0.96</c:v>
                </c:pt>
                <c:pt idx="6">
                  <c:v>#N/A</c:v>
                </c:pt>
                <c:pt idx="7">
                  <c:v>0.97</c:v>
                </c:pt>
                <c:pt idx="8">
                  <c:v>#N/A</c:v>
                </c:pt>
                <c:pt idx="9">
                  <c:v>0.48</c:v>
                </c:pt>
              </c:numCache>
            </c:numRef>
          </c:val>
          <c:extLst>
            <c:ext xmlns:c16="http://schemas.microsoft.com/office/drawing/2014/chart" uri="{C3380CC4-5D6E-409C-BE32-E72D297353CC}">
              <c16:uniqueId val="{00000004-08EB-449E-BC30-BD1E343FC2E8}"/>
            </c:ext>
          </c:extLst>
        </c:ser>
        <c:ser>
          <c:idx val="5"/>
          <c:order val="5"/>
          <c:tx>
            <c:strRef>
              <c:f>データシート!$A$32</c:f>
              <c:strCache>
                <c:ptCount val="1"/>
                <c:pt idx="0">
                  <c:v>立科町下水道事業特別会計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0.28999999999999998</c:v>
                </c:pt>
                <c:pt idx="4">
                  <c:v>#N/A</c:v>
                </c:pt>
                <c:pt idx="5">
                  <c:v>0.51</c:v>
                </c:pt>
                <c:pt idx="6">
                  <c:v>#N/A</c:v>
                </c:pt>
                <c:pt idx="7">
                  <c:v>0.49</c:v>
                </c:pt>
                <c:pt idx="8">
                  <c:v>#N/A</c:v>
                </c:pt>
                <c:pt idx="9">
                  <c:v>1.1399999999999999</c:v>
                </c:pt>
              </c:numCache>
            </c:numRef>
          </c:val>
          <c:extLst>
            <c:ext xmlns:c16="http://schemas.microsoft.com/office/drawing/2014/chart" uri="{C3380CC4-5D6E-409C-BE32-E72D297353CC}">
              <c16:uniqueId val="{00000005-08EB-449E-BC30-BD1E343FC2E8}"/>
            </c:ext>
          </c:extLst>
        </c:ser>
        <c:ser>
          <c:idx val="6"/>
          <c:order val="6"/>
          <c:tx>
            <c:strRef>
              <c:f>データシート!$A$33</c:f>
              <c:strCache>
                <c:ptCount val="1"/>
                <c:pt idx="0">
                  <c:v>立科町索道事業特別会計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11.25</c:v>
                </c:pt>
                <c:pt idx="2">
                  <c:v>#N/A</c:v>
                </c:pt>
                <c:pt idx="3">
                  <c:v>9.34</c:v>
                </c:pt>
                <c:pt idx="4">
                  <c:v>#N/A</c:v>
                </c:pt>
                <c:pt idx="5">
                  <c:v>8.5</c:v>
                </c:pt>
                <c:pt idx="6">
                  <c:v>#N/A</c:v>
                </c:pt>
                <c:pt idx="7">
                  <c:v>5.83</c:v>
                </c:pt>
                <c:pt idx="8">
                  <c:v>#N/A</c:v>
                </c:pt>
                <c:pt idx="9">
                  <c:v>1.77</c:v>
                </c:pt>
              </c:numCache>
            </c:numRef>
          </c:val>
          <c:extLst>
            <c:ext xmlns:c16="http://schemas.microsoft.com/office/drawing/2014/chart" uri="{C3380CC4-5D6E-409C-BE32-E72D297353CC}">
              <c16:uniqueId val="{00000006-08EB-449E-BC30-BD1E343FC2E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22.33</c:v>
                </c:pt>
                <c:pt idx="2">
                  <c:v>#N/A</c:v>
                </c:pt>
                <c:pt idx="3">
                  <c:v>19.7</c:v>
                </c:pt>
                <c:pt idx="4">
                  <c:v>#N/A</c:v>
                </c:pt>
                <c:pt idx="5">
                  <c:v>19.75</c:v>
                </c:pt>
                <c:pt idx="6">
                  <c:v>#N/A</c:v>
                </c:pt>
                <c:pt idx="7">
                  <c:v>20.55</c:v>
                </c:pt>
                <c:pt idx="8">
                  <c:v>#N/A</c:v>
                </c:pt>
                <c:pt idx="9">
                  <c:v>16.68</c:v>
                </c:pt>
              </c:numCache>
            </c:numRef>
          </c:val>
          <c:extLst>
            <c:ext xmlns:c16="http://schemas.microsoft.com/office/drawing/2014/chart" uri="{C3380CC4-5D6E-409C-BE32-E72D297353CC}">
              <c16:uniqueId val="{00000007-08EB-449E-BC30-BD1E343FC2E8}"/>
            </c:ext>
          </c:extLst>
        </c:ser>
        <c:ser>
          <c:idx val="8"/>
          <c:order val="8"/>
          <c:tx>
            <c:strRef>
              <c:f>データシート!$A$35</c:f>
              <c:strCache>
                <c:ptCount val="1"/>
                <c:pt idx="0">
                  <c:v>立科町水道事業会計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24.18</c:v>
                </c:pt>
                <c:pt idx="2">
                  <c:v>#N/A</c:v>
                </c:pt>
                <c:pt idx="3">
                  <c:v>24.69</c:v>
                </c:pt>
                <c:pt idx="4">
                  <c:v>#N/A</c:v>
                </c:pt>
                <c:pt idx="5">
                  <c:v>25.98</c:v>
                </c:pt>
                <c:pt idx="6">
                  <c:v>#N/A</c:v>
                </c:pt>
                <c:pt idx="7">
                  <c:v>27.21</c:v>
                </c:pt>
                <c:pt idx="8">
                  <c:v>#N/A</c:v>
                </c:pt>
                <c:pt idx="9">
                  <c:v>24.95</c:v>
                </c:pt>
              </c:numCache>
            </c:numRef>
          </c:val>
          <c:extLst>
            <c:ext xmlns:c16="http://schemas.microsoft.com/office/drawing/2014/chart" uri="{C3380CC4-5D6E-409C-BE32-E72D297353CC}">
              <c16:uniqueId val="{00000008-08EB-449E-BC30-BD1E343FC2E8}"/>
            </c:ext>
          </c:extLst>
        </c:ser>
        <c:ser>
          <c:idx val="9"/>
          <c:order val="9"/>
          <c:tx>
            <c:strRef>
              <c:f>データシート!$A$36</c:f>
              <c:strCache>
                <c:ptCount val="1"/>
                <c:pt idx="0">
                  <c:v>立科町下水道事業特別会計のうち、コミプラ等分</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0.13</c:v>
                </c:pt>
                <c:pt idx="1">
                  <c:v>#N/A</c:v>
                </c:pt>
                <c:pt idx="2">
                  <c:v>0.19</c:v>
                </c:pt>
                <c:pt idx="3">
                  <c:v>#N/A</c:v>
                </c:pt>
                <c:pt idx="4">
                  <c:v>0.12</c:v>
                </c:pt>
                <c:pt idx="5">
                  <c:v>#N/A</c:v>
                </c:pt>
                <c:pt idx="6">
                  <c:v>0.18</c:v>
                </c:pt>
                <c:pt idx="7">
                  <c:v>#N/A</c:v>
                </c:pt>
                <c:pt idx="8">
                  <c:v>0.09</c:v>
                </c:pt>
                <c:pt idx="9">
                  <c:v>#N/A</c:v>
                </c:pt>
              </c:numCache>
            </c:numRef>
          </c:val>
          <c:extLst>
            <c:ext xmlns:c16="http://schemas.microsoft.com/office/drawing/2014/chart" uri="{C3380CC4-5D6E-409C-BE32-E72D297353CC}">
              <c16:uniqueId val="{00000009-08EB-449E-BC30-BD1E343FC2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423</c:v>
                </c:pt>
                <c:pt idx="5">
                  <c:v>415</c:v>
                </c:pt>
                <c:pt idx="8">
                  <c:v>418</c:v>
                </c:pt>
                <c:pt idx="11">
                  <c:v>429</c:v>
                </c:pt>
                <c:pt idx="14">
                  <c:v>433</c:v>
                </c:pt>
              </c:numCache>
            </c:numRef>
          </c:val>
          <c:extLst>
            <c:ext xmlns:c16="http://schemas.microsoft.com/office/drawing/2014/chart" uri="{C3380CC4-5D6E-409C-BE32-E72D297353CC}">
              <c16:uniqueId val="{00000000-FF39-4A26-A814-6CBC4A167B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39-4A26-A814-6CBC4A167B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39-4A26-A814-6CBC4A167B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79</c:v>
                </c:pt>
                <c:pt idx="3">
                  <c:v>61</c:v>
                </c:pt>
                <c:pt idx="6">
                  <c:v>64</c:v>
                </c:pt>
                <c:pt idx="9">
                  <c:v>68</c:v>
                </c:pt>
                <c:pt idx="12">
                  <c:v>73</c:v>
                </c:pt>
              </c:numCache>
            </c:numRef>
          </c:val>
          <c:extLst>
            <c:ext xmlns:c16="http://schemas.microsoft.com/office/drawing/2014/chart" uri="{C3380CC4-5D6E-409C-BE32-E72D297353CC}">
              <c16:uniqueId val="{00000003-FF39-4A26-A814-6CBC4A167B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260</c:v>
                </c:pt>
                <c:pt idx="3">
                  <c:v>249</c:v>
                </c:pt>
                <c:pt idx="6">
                  <c:v>264</c:v>
                </c:pt>
                <c:pt idx="9">
                  <c:v>254</c:v>
                </c:pt>
                <c:pt idx="12">
                  <c:v>265</c:v>
                </c:pt>
              </c:numCache>
            </c:numRef>
          </c:val>
          <c:extLst>
            <c:ext xmlns:c16="http://schemas.microsoft.com/office/drawing/2014/chart" uri="{C3380CC4-5D6E-409C-BE32-E72D297353CC}">
              <c16:uniqueId val="{00000004-FF39-4A26-A814-6CBC4A167B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39-4A26-A814-6CBC4A167B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39-4A26-A814-6CBC4A167B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294</c:v>
                </c:pt>
                <c:pt idx="3">
                  <c:v>263</c:v>
                </c:pt>
                <c:pt idx="6">
                  <c:v>261</c:v>
                </c:pt>
                <c:pt idx="9">
                  <c:v>292</c:v>
                </c:pt>
                <c:pt idx="12">
                  <c:v>302</c:v>
                </c:pt>
              </c:numCache>
            </c:numRef>
          </c:val>
          <c:extLst>
            <c:ext xmlns:c16="http://schemas.microsoft.com/office/drawing/2014/chart" uri="{C3380CC4-5D6E-409C-BE32-E72D297353CC}">
              <c16:uniqueId val="{00000007-FF39-4A26-A814-6CBC4A167B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210</c:v>
                </c:pt>
                <c:pt idx="2">
                  <c:v>#N/A</c:v>
                </c:pt>
                <c:pt idx="3">
                  <c:v>#N/A</c:v>
                </c:pt>
                <c:pt idx="4">
                  <c:v>158</c:v>
                </c:pt>
                <c:pt idx="5">
                  <c:v>#N/A</c:v>
                </c:pt>
                <c:pt idx="6">
                  <c:v>#N/A</c:v>
                </c:pt>
                <c:pt idx="7">
                  <c:v>171</c:v>
                </c:pt>
                <c:pt idx="8">
                  <c:v>#N/A</c:v>
                </c:pt>
                <c:pt idx="9">
                  <c:v>#N/A</c:v>
                </c:pt>
                <c:pt idx="10">
                  <c:v>185</c:v>
                </c:pt>
                <c:pt idx="11">
                  <c:v>#N/A</c:v>
                </c:pt>
                <c:pt idx="12">
                  <c:v>#N/A</c:v>
                </c:pt>
                <c:pt idx="13">
                  <c:v>207</c:v>
                </c:pt>
                <c:pt idx="14">
                  <c:v>#N/A</c:v>
                </c:pt>
              </c:numCache>
            </c:numRef>
          </c:val>
          <c:smooth val="0"/>
          <c:extLst>
            <c:ext xmlns:c16="http://schemas.microsoft.com/office/drawing/2014/chart" uri="{C3380CC4-5D6E-409C-BE32-E72D297353CC}">
              <c16:uniqueId val="{00000008-FF39-4A26-A814-6CBC4A167B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4007</c:v>
                </c:pt>
                <c:pt idx="5">
                  <c:v>3903</c:v>
                </c:pt>
                <c:pt idx="8">
                  <c:v>3831</c:v>
                </c:pt>
                <c:pt idx="11">
                  <c:v>3682</c:v>
                </c:pt>
                <c:pt idx="14">
                  <c:v>3688</c:v>
                </c:pt>
              </c:numCache>
            </c:numRef>
          </c:val>
          <c:extLst>
            <c:ext xmlns:c16="http://schemas.microsoft.com/office/drawing/2014/chart" uri="{C3380CC4-5D6E-409C-BE32-E72D297353CC}">
              <c16:uniqueId val="{00000000-9920-4F42-A3A1-A10382110A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c:v>
                </c:pt>
                <c:pt idx="5">
                  <c:v>8</c:v>
                </c:pt>
                <c:pt idx="8">
                  <c:v>5</c:v>
                </c:pt>
                <c:pt idx="11">
                  <c:v>3</c:v>
                </c:pt>
                <c:pt idx="14">
                  <c:v>1</c:v>
                </c:pt>
              </c:numCache>
            </c:numRef>
          </c:val>
          <c:extLst>
            <c:ext xmlns:c16="http://schemas.microsoft.com/office/drawing/2014/chart" uri="{C3380CC4-5D6E-409C-BE32-E72D297353CC}">
              <c16:uniqueId val="{00000001-9920-4F42-A3A1-A10382110A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4523</c:v>
                </c:pt>
                <c:pt idx="5">
                  <c:v>4840</c:v>
                </c:pt>
                <c:pt idx="8">
                  <c:v>4647</c:v>
                </c:pt>
                <c:pt idx="11">
                  <c:v>4557</c:v>
                </c:pt>
                <c:pt idx="14">
                  <c:v>4679</c:v>
                </c:pt>
              </c:numCache>
            </c:numRef>
          </c:val>
          <c:extLst>
            <c:ext xmlns:c16="http://schemas.microsoft.com/office/drawing/2014/chart" uri="{C3380CC4-5D6E-409C-BE32-E72D297353CC}">
              <c16:uniqueId val="{00000002-9920-4F42-A3A1-A10382110A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20-4F42-A3A1-A10382110A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20-4F42-A3A1-A10382110A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190</c:v>
                </c:pt>
                <c:pt idx="3">
                  <c:v>184</c:v>
                </c:pt>
                <c:pt idx="6">
                  <c:v>178</c:v>
                </c:pt>
                <c:pt idx="9">
                  <c:v>167</c:v>
                </c:pt>
                <c:pt idx="12">
                  <c:v>161</c:v>
                </c:pt>
              </c:numCache>
            </c:numRef>
          </c:val>
          <c:extLst>
            <c:ext xmlns:c16="http://schemas.microsoft.com/office/drawing/2014/chart" uri="{C3380CC4-5D6E-409C-BE32-E72D297353CC}">
              <c16:uniqueId val="{00000005-9920-4F42-A3A1-A10382110A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1123</c:v>
                </c:pt>
                <c:pt idx="3">
                  <c:v>1101</c:v>
                </c:pt>
                <c:pt idx="6">
                  <c:v>1076</c:v>
                </c:pt>
                <c:pt idx="9">
                  <c:v>1054</c:v>
                </c:pt>
                <c:pt idx="12">
                  <c:v>1076</c:v>
                </c:pt>
              </c:numCache>
            </c:numRef>
          </c:val>
          <c:extLst>
            <c:ext xmlns:c16="http://schemas.microsoft.com/office/drawing/2014/chart" uri="{C3380CC4-5D6E-409C-BE32-E72D297353CC}">
              <c16:uniqueId val="{00000006-9920-4F42-A3A1-A10382110A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482</c:v>
                </c:pt>
                <c:pt idx="3">
                  <c:v>488</c:v>
                </c:pt>
                <c:pt idx="6">
                  <c:v>461</c:v>
                </c:pt>
                <c:pt idx="9">
                  <c:v>644</c:v>
                </c:pt>
                <c:pt idx="12">
                  <c:v>695</c:v>
                </c:pt>
              </c:numCache>
            </c:numRef>
          </c:val>
          <c:extLst>
            <c:ext xmlns:c16="http://schemas.microsoft.com/office/drawing/2014/chart" uri="{C3380CC4-5D6E-409C-BE32-E72D297353CC}">
              <c16:uniqueId val="{00000007-9920-4F42-A3A1-A10382110A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1986</c:v>
                </c:pt>
                <c:pt idx="3">
                  <c:v>1800</c:v>
                </c:pt>
                <c:pt idx="6">
                  <c:v>1666</c:v>
                </c:pt>
                <c:pt idx="9">
                  <c:v>1435</c:v>
                </c:pt>
                <c:pt idx="12">
                  <c:v>1229</c:v>
                </c:pt>
              </c:numCache>
            </c:numRef>
          </c:val>
          <c:extLst>
            <c:ext xmlns:c16="http://schemas.microsoft.com/office/drawing/2014/chart" uri="{C3380CC4-5D6E-409C-BE32-E72D297353CC}">
              <c16:uniqueId val="{00000008-9920-4F42-A3A1-A10382110A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920-4F42-A3A1-A10382110A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2945</c:v>
                </c:pt>
                <c:pt idx="3">
                  <c:v>2848</c:v>
                </c:pt>
                <c:pt idx="6">
                  <c:v>2800</c:v>
                </c:pt>
                <c:pt idx="9">
                  <c:v>2849</c:v>
                </c:pt>
                <c:pt idx="12">
                  <c:v>2814</c:v>
                </c:pt>
              </c:numCache>
            </c:numRef>
          </c:val>
          <c:extLst>
            <c:ext xmlns:c16="http://schemas.microsoft.com/office/drawing/2014/chart" uri="{C3380CC4-5D6E-409C-BE32-E72D297353CC}">
              <c16:uniqueId val="{0000000A-9920-4F42-A3A1-A10382110A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920-4F42-A3A1-A10382110A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1325</c:v>
                </c:pt>
                <c:pt idx="1">
                  <c:v>1226</c:v>
                </c:pt>
                <c:pt idx="2">
                  <c:v>1227</c:v>
                </c:pt>
              </c:numCache>
            </c:numRef>
          </c:val>
          <c:extLst>
            <c:ext xmlns:c16="http://schemas.microsoft.com/office/drawing/2014/chart" uri="{C3380CC4-5D6E-409C-BE32-E72D297353CC}">
              <c16:uniqueId val="{00000000-FD5F-4ABA-9EBE-E07C9B6828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79</c:v>
                </c:pt>
                <c:pt idx="1">
                  <c:v>79</c:v>
                </c:pt>
                <c:pt idx="2">
                  <c:v>79</c:v>
                </c:pt>
              </c:numCache>
            </c:numRef>
          </c:val>
          <c:extLst>
            <c:ext xmlns:c16="http://schemas.microsoft.com/office/drawing/2014/chart" uri="{C3380CC4-5D6E-409C-BE32-E72D297353CC}">
              <c16:uniqueId val="{00000001-FD5F-4ABA-9EBE-E07C9B6828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2680</c:v>
                </c:pt>
                <c:pt idx="1">
                  <c:v>2709</c:v>
                </c:pt>
                <c:pt idx="2">
                  <c:v>2824</c:v>
                </c:pt>
              </c:numCache>
            </c:numRef>
          </c:val>
          <c:extLst>
            <c:ext xmlns:c16="http://schemas.microsoft.com/office/drawing/2014/chart" uri="{C3380CC4-5D6E-409C-BE32-E72D297353CC}">
              <c16:uniqueId val="{00000002-FD5F-4ABA-9EBE-E07C9B6828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{0CBB82CF-A9D6-4123-A4A2-D12E9D7C9B29}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C21-4F15-89BA-4F14B5DCA9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{789D0C3C-5970-4347-AAE4-1DD02406E422}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21-4F15-89BA-4F14B5DCA9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{967AC790-4CED-4431-A198-97DFF8EC822F}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21-4F15-89BA-4F14B5DCA9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{26CB3F01-5D5B-4DD7-9B0B-812FA3A9A69F}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21-4F15-89BA-4F14B5DCA9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{3A206116-7021-4360-8D40-B8EEFDA605AC}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21-4F15-89BA-4F14B5DCA93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{37ED5429-50EC-44A0-A7A9-E0255E11DE71}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C21-4F15-89BA-4F14B5DCA93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{EE445CA4-8670-47E2-A1EA-21130A1490B9}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C21-4F15-89BA-4F14B5DCA93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{6975EE7F-520B-4650-ABC5-B7B7E74FA8B5}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C21-4F15-89BA-4F14B5DCA93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{9CACAB8A-0A14-4704-97CA-624C843E425C}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C21-4F15-89BA-4F14B5DCA9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57.6</c:v>
                </c:pt>
                <c:pt idx="16">
                  <c:v>57.2</c:v>
                </c:pt>
                <c:pt idx="24">
                  <c:v>58.5</c:v>
                </c:pt>
                <c:pt idx="32">
                  <c:v>60</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C21-4F15-89BA-4F14B5DCA9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{88BE63C8-5733-4C0B-AC63-DB89F3773664}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C21-4F15-89BA-4F14B5DCA9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{97E0378D-0F58-4044-B873-7D288801FE48}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21-4F15-89BA-4F14B5DCA9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{60E3406D-AB42-4C63-B741-FE08206B4AAA}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21-4F15-89BA-4F14B5DCA9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{4D4050DE-EC5D-4266-B48D-B95F98D2885F}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21-4F15-89BA-4F14B5DCA9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{B1A103B4-BB5E-4216-8C20-522B0178364E}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21-4F15-89BA-4F14B5DCA93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{6767CC1B-29F9-4AC1-8FE4-B90793918FC1}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C21-4F15-89BA-4F14B5DCA93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{048F8509-B8F1-43F4-94FA-9D864878DB50}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C21-4F15-89BA-4F14B5DCA93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{D055FF7E-74D9-47EE-81A0-A48CC29FFE8D}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C21-4F15-89BA-4F14B5DCA93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{3BD0A2EF-D031-4F53-8796-F892C8744E59}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C21-4F15-89BA-4F14B5DCA9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C21-4F15-89BA-4F14B5DCA93F}"/>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{427FDEF5-C81B-4345-AF7C-74D50F022240}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CF6-46B4-8EC2-D9AE4D594B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{14C8BC5C-3E77-4A2F-A6A1-66A8A3CAEDB3}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F6-46B4-8EC2-D9AE4D594B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{D3B8DB18-B864-40DE-AE59-86646649BA5B}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F6-46B4-8EC2-D9AE4D594B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{78F8C294-1A63-4CDA-9D31-26C2DBEA979A}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F6-46B4-8EC2-D9AE4D594B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{70397261-46E6-4D34-A4A8-DCDB1F5BA43D}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F6-46B4-8EC2-D9AE4D594BE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{9E45D64D-00AE-499F-93AC-662EEA22AC84}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CF6-46B4-8EC2-D9AE4D594BE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{0B77F304-A2C9-4261-934D-ACFB92567CB0}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CF6-46B4-8EC2-D9AE4D594BE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{6DA9CAF2-F4DD-4868-9530-4FCA2CDD7540}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CF6-46B4-8EC2-D9AE4D594BE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{BC8BA634-65FB-4FFA-9A8C-F9FDCF5B9415}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CF6-46B4-8EC2-D9AE4D594B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6.8</c:v>
                </c:pt>
                <c:pt idx="16">
                  <c:v>7.6</c:v>
                </c:pt>
                <c:pt idx="24">
                  <c:v>7.2</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CF6-46B4-8EC2-D9AE4D594B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{9C96C37F-ACCB-45D6-AC3F-5F8BB8DDF3E7}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CF6-46B4-8EC2-D9AE4D594B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{D489D6E5-777F-45DF-A498-D6FB3F10D1CC}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F6-46B4-8EC2-D9AE4D594B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{36549321-B24E-46EF-8C7C-EA3097D90902}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F6-46B4-8EC2-D9AE4D594B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{F7950629-7E37-4891-B39B-FA4C544AF41C}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F6-46B4-8EC2-D9AE4D594B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{02A26973-D461-457E-8A27-967D6F74F435}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F6-46B4-8EC2-D9AE4D594BE7}"/>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{F3101D5D-C9FD-4B3F-98D2-E8AC9326A9D8}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CF6-46B4-8EC2-D9AE4D594BE7}"/>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{762BBD9C-B68A-45FE-AABD-C4A0209565DF}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CF6-46B4-8EC2-D9AE4D594BE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{9D3CF3C4-95B7-4304-8835-4FC31B893DC1}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CF6-46B4-8EC2-D9AE4D594BE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{15B804F8-A5EE-4192-AF13-CF40DAE5BB34}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CF6-46B4-8EC2-D9AE4D594B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CF6-46B4-8EC2-D9AE4D594BE7}"/>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年度臨時財政対策債（</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2,000</a:t>
          </a:r>
          <a:r>
            <a:rPr kumimoji="1" lang="ja-JP" altLang="en-US" sz="1400">
              <a:latin typeface="ＭＳ ゴシック" pitchFamily="49" charset="-128"/>
              <a:ea typeface="ＭＳ ゴシック" pitchFamily="49" charset="-128"/>
            </a:rPr>
            <a:t>万円借入）等の元金償還が始まるため増となり、今後においても増加する。</a:t>
          </a:r>
        </a:p>
        <a:p>
          <a:r>
            <a:rPr kumimoji="1" lang="ja-JP" altLang="en-US" sz="1400">
              <a:latin typeface="ＭＳ ゴシック" pitchFamily="49" charset="-128"/>
              <a:ea typeface="ＭＳ ゴシック" pitchFamily="49" charset="-128"/>
            </a:rPr>
            <a:t>公営企業債の元利償還金については、下水道事業（公営企業会計適用債）の償還が増となったが、全体的には順調に償還が進んでいる。また、水道事業では、施設の老朽化が進んでおり、今後、施設の大規模改修等において、起債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組合等の元利償還金については、一部事務組合におけるごみ焼却施設整備に関して償還額が増となり、今後においても増加する。</a:t>
          </a:r>
        </a:p>
        <a:p>
          <a:r>
            <a:rPr kumimoji="1" lang="ja-JP" altLang="en-US" sz="1400">
              <a:latin typeface="ＭＳ ゴシック" pitchFamily="49" charset="-128"/>
              <a:ea typeface="ＭＳ ゴシック" pitchFamily="49" charset="-128"/>
            </a:rPr>
            <a:t>算入公債費等も、今後しばらく増加する見込みである。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anose="020B0609070205080204" pitchFamily="49" charset="-128"/>
              <a:ea typeface="ＭＳ ゴシック" panose="020B0609070205080204"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将来負担額は、地方債等の減少、充当可能基金の増額等により、平成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年度から、将来負担額より充当可能財源等の数値が大きくなり、将来負担比率が数値なしとなっている。</a:t>
          </a:r>
        </a:p>
        <a:p>
          <a:r>
            <a:rPr kumimoji="1" lang="ja-JP" altLang="en-US" sz="1400">
              <a:latin typeface="ＭＳ ゴシック" pitchFamily="49" charset="-128"/>
              <a:ea typeface="ＭＳ ゴシック" pitchFamily="49" charset="-128"/>
            </a:rPr>
            <a:t>今後も、地方債の新規借入を抑制し、充当可能基金の積み増しに努める。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長野県立科町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減債基金については、利子分のみの増額である。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年度に施設の大規模改修のため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億円取り崩し、令和元年度に災害等で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その他特定目的基金については、今後、大きな財政負担が見込まれる公共施設等の改修等費用のための積み増しによる増額である。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が進んでおり（中央公民館、小学校及び体育センター等）、今後、公共施設等総合管理計画等に基づき、維持補修、建替え及び処分等を検討することとなるが、大きな財政負担が見込まれ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年度に公共施設等整備基金を創設し、各施設の改修等費用として計画的に積み増しをしてきており、今後も財源確保に努めていく。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上下水道整備基金、白樺高原下水道事業基金については、上水道施設、下水道施設の老朽化に伴う改修費用の財源としている。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ふるさと活性化基金、教育施設整備基金等については、公共施設等の改修等費用の財源としている。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その他特定目的基金については、今後改修等が見込まれる公共施設やインフラ整備等の財源として計画的に積み増しをしている。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億円、「白樺高原下水道事業基金」に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百万円、「ふるさと活性化基金」に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を積み増し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・令和元年度に、「白樺高原下水道事業基金」に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百万円を積み増し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・その他の増については、利子分の積立が主である。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今後、公共施設やインフラ施設等の大規模な改修等に多額の費用が見込まれるため、計画的に積み増しをおこなっていく予定。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年度は、施設の大規模改修のため、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令和元年度は、災害等のため、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公共施設等の改修等費用として、その他特定目的基金に積み増しをしているが、それだけでは対応できないため、財政調整基金の取り崩しも予想される。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今後は、積み増しをせず、各施設の改修等費用として活用していくことも検討する。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年度、令和元年度及び令和２年度は、利子分の積立による増額である。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今後、地方債の元利償還金が大幅に増額となる見込みがないことから、当面は、利子分のみ積立していく予定でいる。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7,063
6,926
66.87
6,126,119
5,538,821
485,056
2,905,921
2,813,814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と比較すると低い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。しかしながら、老朽化が進んでいる施設が多く、改修、建替え等の対策が必要である。今後は、公共施設等総合管理計画等を基に、統廃合も含めた施設整備の検討を進めていく。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91" name="楕円 90"/>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89552</xdr:rowOff>
    </xdr:from>
    <xdr:ext cx="405111" cy="259045"/>
    <xdr:sp macro="" textlink="">
      <xdr:nvSpPr>
        <xdr:cNvPr id="92" name="有形固定資産減価償却率該当値テキスト"/>
        <xdr:cNvSpPr txBox="1"/>
      </xdr:nvSpPr>
      <xdr:spPr>
        <a:xfrm>
          <a:off x="4813300"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39688</xdr:rowOff>
    </xdr:from>
    <xdr:to>
      <xdr:col>19</xdr:col>
      <xdr:colOff>187325</xdr:colOff>
      <xdr:row>30</xdr:row>
      <xdr:rowOff>141288</xdr:rowOff>
    </xdr:to>
    <xdr:sp macro="" textlink="">
      <xdr:nvSpPr>
        <xdr:cNvPr id="93" name="楕円 92"/>
        <xdr:cNvSpPr/>
      </xdr:nvSpPr>
      <xdr:spPr>
        <a:xfrm>
          <a:off x="40005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90488</xdr:rowOff>
    </xdr:from>
    <xdr:to>
      <xdr:col>23</xdr:col>
      <xdr:colOff>85725</xdr:colOff>
      <xdr:row>30</xdr:row>
      <xdr:rowOff>117475</xdr:rowOff>
    </xdr:to>
    <xdr:cxnSp macro="">
      <xdr:nvCxnSpPr>
        <xdr:cNvPr id="94" name="直線コネクタ 93"/>
        <xdr:cNvCxnSpPr/>
      </xdr:nvCxnSpPr>
      <xdr:spPr>
        <a:xfrm>
          <a:off x="4051300" y="6005513"/>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16298</xdr:rowOff>
    </xdr:from>
    <xdr:to>
      <xdr:col>15</xdr:col>
      <xdr:colOff>187325</xdr:colOff>
      <xdr:row>30</xdr:row>
      <xdr:rowOff>117898</xdr:rowOff>
    </xdr:to>
    <xdr:sp macro="" textlink="">
      <xdr:nvSpPr>
        <xdr:cNvPr id="95" name="楕円 94"/>
        <xdr:cNvSpPr/>
      </xdr:nvSpPr>
      <xdr:spPr>
        <a:xfrm>
          <a:off x="3238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67098</xdr:rowOff>
    </xdr:from>
    <xdr:to>
      <xdr:col>19</xdr:col>
      <xdr:colOff>136525</xdr:colOff>
      <xdr:row>30</xdr:row>
      <xdr:rowOff>90488</xdr:rowOff>
    </xdr:to>
    <xdr:cxnSp macro="">
      <xdr:nvCxnSpPr>
        <xdr:cNvPr id="96" name="直線コネクタ 95"/>
        <xdr:cNvCxnSpPr/>
      </xdr:nvCxnSpPr>
      <xdr:spPr>
        <a:xfrm>
          <a:off x="3289300" y="5982123"/>
          <a:ext cx="7620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97" name="楕円 96"/>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67098</xdr:rowOff>
    </xdr:from>
    <xdr:to>
      <xdr:col>15</xdr:col>
      <xdr:colOff>136525</xdr:colOff>
      <xdr:row>30</xdr:row>
      <xdr:rowOff>74295</xdr:rowOff>
    </xdr:to>
    <xdr:cxnSp macro="">
      <xdr:nvCxnSpPr>
        <xdr:cNvPr id="98" name="直線コネクタ 97"/>
        <xdr:cNvCxnSpPr/>
      </xdr:nvCxnSpPr>
      <xdr:spPr>
        <a:xfrm flipV="1">
          <a:off x="2527300" y="5982123"/>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115253</xdr:rowOff>
    </xdr:from>
    <xdr:to>
      <xdr:col>7</xdr:col>
      <xdr:colOff>187325</xdr:colOff>
      <xdr:row>31</xdr:row>
      <xdr:rowOff>45403</xdr:rowOff>
    </xdr:to>
    <xdr:sp macro="" textlink="">
      <xdr:nvSpPr>
        <xdr:cNvPr id="99" name="楕円 98"/>
        <xdr:cNvSpPr/>
      </xdr:nvSpPr>
      <xdr:spPr>
        <a:xfrm>
          <a:off x="17145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74295</xdr:rowOff>
    </xdr:from>
    <xdr:to>
      <xdr:col>11</xdr:col>
      <xdr:colOff>136525</xdr:colOff>
      <xdr:row>30</xdr:row>
      <xdr:rowOff>166053</xdr:rowOff>
    </xdr:to>
    <xdr:cxnSp macro="">
      <xdr:nvCxnSpPr>
        <xdr:cNvPr id="100" name="直線コネクタ 99"/>
        <xdr:cNvCxnSpPr/>
      </xdr:nvCxnSpPr>
      <xdr:spPr>
        <a:xfrm flipV="1">
          <a:off x="1765300" y="5989320"/>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103" name="n_3aveValue有形固定資産減価償却率"/>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104" name="n_4aveValue有形固定資産減価償却率"/>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157815</xdr:rowOff>
    </xdr:from>
    <xdr:ext cx="405111" cy="259045"/>
    <xdr:sp macro="" textlink="">
      <xdr:nvSpPr>
        <xdr:cNvPr id="105" name="n_1mainValue有形固定資産減価償却率"/>
        <xdr:cNvSpPr txBox="1"/>
      </xdr:nvSpPr>
      <xdr:spPr>
        <a:xfrm>
          <a:off x="38360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134425</xdr:rowOff>
    </xdr:from>
    <xdr:ext cx="405111" cy="259045"/>
    <xdr:sp macro="" textlink="">
      <xdr:nvSpPr>
        <xdr:cNvPr id="106" name="n_2mainValue有形固定資産減価償却率"/>
        <xdr:cNvSpPr txBox="1"/>
      </xdr:nvSpPr>
      <xdr:spPr>
        <a:xfrm>
          <a:off x="3086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07" name="n_3main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36530</xdr:rowOff>
    </xdr:from>
    <xdr:ext cx="405111" cy="259045"/>
    <xdr:sp macro="" textlink="">
      <xdr:nvSpPr>
        <xdr:cNvPr id="108" name="n_4mainValue有形固定資産減価償却率"/>
        <xdr:cNvSpPr txBox="1"/>
      </xdr:nvSpPr>
      <xdr:spPr>
        <a:xfrm>
          <a:off x="1562744" y="612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る水準で推移している。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年度にかけて繰上償還を行い地方債残高を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億円減少させたことがあげられる。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今後も、地方債の新規借入れを抑制する。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30634</xdr:rowOff>
    </xdr:from>
    <xdr:to>
      <xdr:col>76</xdr:col>
      <xdr:colOff>73025</xdr:colOff>
      <xdr:row>27</xdr:row>
      <xdr:rowOff>132234</xdr:rowOff>
    </xdr:to>
    <xdr:sp macro="" textlink="">
      <xdr:nvSpPr>
        <xdr:cNvPr id="155" name="楕円 154"/>
        <xdr:cNvSpPr/>
      </xdr:nvSpPr>
      <xdr:spPr>
        <a:xfrm>
          <a:off x="14744700" y="54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53511</xdr:rowOff>
    </xdr:from>
    <xdr:ext cx="469744" cy="259045"/>
    <xdr:sp macro="" textlink="">
      <xdr:nvSpPr>
        <xdr:cNvPr id="156" name="債務償還比率該当値テキスト"/>
        <xdr:cNvSpPr txBox="1"/>
      </xdr:nvSpPr>
      <xdr:spPr>
        <a:xfrm>
          <a:off x="14846300" y="528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49140</xdr:rowOff>
    </xdr:from>
    <xdr:to>
      <xdr:col>72</xdr:col>
      <xdr:colOff>123825</xdr:colOff>
      <xdr:row>27</xdr:row>
      <xdr:rowOff>150740</xdr:rowOff>
    </xdr:to>
    <xdr:sp macro="" textlink="">
      <xdr:nvSpPr>
        <xdr:cNvPr id="157" name="楕円 156"/>
        <xdr:cNvSpPr/>
      </xdr:nvSpPr>
      <xdr:spPr>
        <a:xfrm>
          <a:off x="14033500" y="54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81434</xdr:rowOff>
    </xdr:from>
    <xdr:to>
      <xdr:col>76</xdr:col>
      <xdr:colOff>22225</xdr:colOff>
      <xdr:row>27</xdr:row>
      <xdr:rowOff>99940</xdr:rowOff>
    </xdr:to>
    <xdr:cxnSp macro="">
      <xdr:nvCxnSpPr>
        <xdr:cNvPr id="158" name="直線コネクタ 157"/>
        <xdr:cNvCxnSpPr/>
      </xdr:nvCxnSpPr>
      <xdr:spPr>
        <a:xfrm flipV="1">
          <a:off x="14084300" y="5482109"/>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29709</xdr:rowOff>
    </xdr:from>
    <xdr:to>
      <xdr:col>68</xdr:col>
      <xdr:colOff>123825</xdr:colOff>
      <xdr:row>27</xdr:row>
      <xdr:rowOff>131309</xdr:rowOff>
    </xdr:to>
    <xdr:sp macro="" textlink="">
      <xdr:nvSpPr>
        <xdr:cNvPr id="159" name="楕円 158"/>
        <xdr:cNvSpPr/>
      </xdr:nvSpPr>
      <xdr:spPr>
        <a:xfrm>
          <a:off x="13271500" y="54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80509</xdr:rowOff>
    </xdr:from>
    <xdr:to>
      <xdr:col>72</xdr:col>
      <xdr:colOff>73025</xdr:colOff>
      <xdr:row>27</xdr:row>
      <xdr:rowOff>99940</xdr:rowOff>
    </xdr:to>
    <xdr:cxnSp macro="">
      <xdr:nvCxnSpPr>
        <xdr:cNvPr id="160" name="直線コネクタ 159"/>
        <xdr:cNvCxnSpPr/>
      </xdr:nvCxnSpPr>
      <xdr:spPr>
        <a:xfrm>
          <a:off x="13322300" y="5481184"/>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33256</xdr:rowOff>
    </xdr:from>
    <xdr:to>
      <xdr:col>64</xdr:col>
      <xdr:colOff>123825</xdr:colOff>
      <xdr:row>27</xdr:row>
      <xdr:rowOff>134856</xdr:rowOff>
    </xdr:to>
    <xdr:sp macro="" textlink="">
      <xdr:nvSpPr>
        <xdr:cNvPr id="161" name="楕円 160"/>
        <xdr:cNvSpPr/>
      </xdr:nvSpPr>
      <xdr:spPr>
        <a:xfrm>
          <a:off x="12509500" y="54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80509</xdr:rowOff>
    </xdr:from>
    <xdr:to>
      <xdr:col>68</xdr:col>
      <xdr:colOff>73025</xdr:colOff>
      <xdr:row>27</xdr:row>
      <xdr:rowOff>84056</xdr:rowOff>
    </xdr:to>
    <xdr:cxnSp macro="">
      <xdr:nvCxnSpPr>
        <xdr:cNvPr id="162" name="直線コネクタ 161"/>
        <xdr:cNvCxnSpPr/>
      </xdr:nvCxnSpPr>
      <xdr:spPr>
        <a:xfrm flipV="1">
          <a:off x="12560300" y="5481184"/>
          <a:ext cx="762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75356</xdr:rowOff>
    </xdr:from>
    <xdr:to>
      <xdr:col>60</xdr:col>
      <xdr:colOff>123825</xdr:colOff>
      <xdr:row>28</xdr:row>
      <xdr:rowOff>5506</xdr:rowOff>
    </xdr:to>
    <xdr:sp macro="" textlink="">
      <xdr:nvSpPr>
        <xdr:cNvPr id="163" name="楕円 162"/>
        <xdr:cNvSpPr/>
      </xdr:nvSpPr>
      <xdr:spPr>
        <a:xfrm>
          <a:off x="11747500" y="547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84056</xdr:rowOff>
    </xdr:from>
    <xdr:to>
      <xdr:col>64</xdr:col>
      <xdr:colOff>73025</xdr:colOff>
      <xdr:row>27</xdr:row>
      <xdr:rowOff>126156</xdr:rowOff>
    </xdr:to>
    <xdr:cxnSp macro="">
      <xdr:nvCxnSpPr>
        <xdr:cNvPr id="164" name="直線コネクタ 163"/>
        <xdr:cNvCxnSpPr/>
      </xdr:nvCxnSpPr>
      <xdr:spPr>
        <a:xfrm flipV="1">
          <a:off x="11798300" y="5484731"/>
          <a:ext cx="762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65" name="n_1aveValue債務償還比率"/>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6" name="n_2aveValue債務償還比率"/>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7" name="n_3aveValue債務償還比率"/>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8" name="n_4aveValue債務償還比率"/>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167267</xdr:rowOff>
    </xdr:from>
    <xdr:ext cx="469744" cy="259045"/>
    <xdr:sp macro="" textlink="">
      <xdr:nvSpPr>
        <xdr:cNvPr id="169" name="n_1mainValue債務償還比率"/>
        <xdr:cNvSpPr txBox="1"/>
      </xdr:nvSpPr>
      <xdr:spPr>
        <a:xfrm>
          <a:off x="13836727" y="52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147836</xdr:rowOff>
    </xdr:from>
    <xdr:ext cx="469744" cy="259045"/>
    <xdr:sp macro="" textlink="">
      <xdr:nvSpPr>
        <xdr:cNvPr id="170" name="n_2mainValue債務償還比率"/>
        <xdr:cNvSpPr txBox="1"/>
      </xdr:nvSpPr>
      <xdr:spPr>
        <a:xfrm>
          <a:off x="13087427" y="520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151383</xdr:rowOff>
    </xdr:from>
    <xdr:ext cx="469744" cy="259045"/>
    <xdr:sp macro="" textlink="">
      <xdr:nvSpPr>
        <xdr:cNvPr id="171" name="n_3mainValue債務償還比率"/>
        <xdr:cNvSpPr txBox="1"/>
      </xdr:nvSpPr>
      <xdr:spPr>
        <a:xfrm>
          <a:off x="12325427" y="520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22033</xdr:rowOff>
    </xdr:from>
    <xdr:ext cx="469744" cy="259045"/>
    <xdr:sp macro="" textlink="">
      <xdr:nvSpPr>
        <xdr:cNvPr id="172" name="n_4mainValue債務償還比率"/>
        <xdr:cNvSpPr txBox="1"/>
      </xdr:nvSpPr>
      <xdr:spPr>
        <a:xfrm>
          <a:off x="11563427" y="525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7,063
6,926
66.87
6,126,119
5,538,821
485,056
2,905,921
2,813,814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3" name="楕円 72"/>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13987</xdr:rowOff>
    </xdr:from>
    <xdr:ext cx="405111" cy="259045"/>
    <xdr:sp macro="" textlink="">
      <xdr:nvSpPr>
        <xdr:cNvPr id="74" name="【道路】&#10;有形固定資産減価償却率該当値テキスト"/>
        <xdr:cNvSpPr txBox="1"/>
      </xdr:nvSpPr>
      <xdr:spPr>
        <a:xfrm>
          <a:off x="4673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135890</xdr:rowOff>
    </xdr:from>
    <xdr:to>
      <xdr:col>20</xdr:col>
      <xdr:colOff>38100</xdr:colOff>
      <xdr:row>37</xdr:row>
      <xdr:rowOff>66040</xdr:rowOff>
    </xdr:to>
    <xdr:sp macro="" textlink="">
      <xdr:nvSpPr>
        <xdr:cNvPr id="75" name="楕円 74"/>
        <xdr:cNvSpPr/>
      </xdr:nvSpPr>
      <xdr:spPr>
        <a:xfrm>
          <a:off x="3746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xdr:rowOff>
    </xdr:from>
    <xdr:to>
      <xdr:col>24</xdr:col>
      <xdr:colOff>63500</xdr:colOff>
      <xdr:row>37</xdr:row>
      <xdr:rowOff>41910</xdr:rowOff>
    </xdr:to>
    <xdr:cxnSp macro="">
      <xdr:nvCxnSpPr>
        <xdr:cNvPr id="76" name="直線コネクタ 75"/>
        <xdr:cNvCxnSpPr/>
      </xdr:nvCxnSpPr>
      <xdr:spPr>
        <a:xfrm>
          <a:off x="3797300" y="63588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107315</xdr:rowOff>
    </xdr:from>
    <xdr:to>
      <xdr:col>15</xdr:col>
      <xdr:colOff>101600</xdr:colOff>
      <xdr:row>37</xdr:row>
      <xdr:rowOff>37465</xdr:rowOff>
    </xdr:to>
    <xdr:sp macro="" textlink="">
      <xdr:nvSpPr>
        <xdr:cNvPr id="77" name="楕円 76"/>
        <xdr:cNvSpPr/>
      </xdr:nvSpPr>
      <xdr:spPr>
        <a:xfrm>
          <a:off x="2857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158115</xdr:rowOff>
    </xdr:from>
    <xdr:to>
      <xdr:col>19</xdr:col>
      <xdr:colOff>177800</xdr:colOff>
      <xdr:row>37</xdr:row>
      <xdr:rowOff>15240</xdr:rowOff>
    </xdr:to>
    <xdr:cxnSp macro="">
      <xdr:nvCxnSpPr>
        <xdr:cNvPr id="78" name="直線コネクタ 77"/>
        <xdr:cNvCxnSpPr/>
      </xdr:nvCxnSpPr>
      <xdr:spPr>
        <a:xfrm>
          <a:off x="2908300" y="63303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xdr:rowOff>
    </xdr:from>
    <xdr:to>
      <xdr:col>10</xdr:col>
      <xdr:colOff>165100</xdr:colOff>
      <xdr:row>36</xdr:row>
      <xdr:rowOff>115570</xdr:rowOff>
    </xdr:to>
    <xdr:sp macro="" textlink="">
      <xdr:nvSpPr>
        <xdr:cNvPr id="79" name="楕円 78"/>
        <xdr:cNvSpPr/>
      </xdr:nvSpPr>
      <xdr:spPr>
        <a:xfrm>
          <a:off x="1968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64770</xdr:rowOff>
    </xdr:from>
    <xdr:to>
      <xdr:col>15</xdr:col>
      <xdr:colOff>50800</xdr:colOff>
      <xdr:row>36</xdr:row>
      <xdr:rowOff>158115</xdr:rowOff>
    </xdr:to>
    <xdr:cxnSp macro="">
      <xdr:nvCxnSpPr>
        <xdr:cNvPr id="80" name="直線コネクタ 79"/>
        <xdr:cNvCxnSpPr/>
      </xdr:nvCxnSpPr>
      <xdr:spPr>
        <a:xfrm>
          <a:off x="2019300" y="623697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143510</xdr:rowOff>
    </xdr:from>
    <xdr:to>
      <xdr:col>6</xdr:col>
      <xdr:colOff>38100</xdr:colOff>
      <xdr:row>36</xdr:row>
      <xdr:rowOff>73660</xdr:rowOff>
    </xdr:to>
    <xdr:sp macro="" textlink="">
      <xdr:nvSpPr>
        <xdr:cNvPr id="81" name="楕円 80"/>
        <xdr:cNvSpPr/>
      </xdr:nvSpPr>
      <xdr:spPr>
        <a:xfrm>
          <a:off x="1079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22860</xdr:rowOff>
    </xdr:from>
    <xdr:to>
      <xdr:col>10</xdr:col>
      <xdr:colOff>114300</xdr:colOff>
      <xdr:row>36</xdr:row>
      <xdr:rowOff>64770</xdr:rowOff>
    </xdr:to>
    <xdr:cxnSp macro="">
      <xdr:nvCxnSpPr>
        <xdr:cNvPr id="82" name="直線コネクタ 81"/>
        <xdr:cNvCxnSpPr/>
      </xdr:nvCxnSpPr>
      <xdr:spPr>
        <a:xfrm>
          <a:off x="1130300" y="619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82567</xdr:rowOff>
    </xdr:from>
    <xdr:ext cx="405111" cy="259045"/>
    <xdr:sp macro="" textlink="">
      <xdr:nvSpPr>
        <xdr:cNvPr id="87" name="n_1mainValue【道路】&#10;有形固定資産減価償却率"/>
        <xdr:cNvSpPr txBox="1"/>
      </xdr:nvSpPr>
      <xdr:spPr>
        <a:xfrm>
          <a:off x="3582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53992</xdr:rowOff>
    </xdr:from>
    <xdr:ext cx="405111" cy="259045"/>
    <xdr:sp macro="" textlink="">
      <xdr:nvSpPr>
        <xdr:cNvPr id="88" name="n_2mainValue【道路】&#10;有形固定資産減価償却率"/>
        <xdr:cNvSpPr txBox="1"/>
      </xdr:nvSpPr>
      <xdr:spPr>
        <a:xfrm>
          <a:off x="2705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132097</xdr:rowOff>
    </xdr:from>
    <xdr:ext cx="405111" cy="259045"/>
    <xdr:sp macro="" textlink="">
      <xdr:nvSpPr>
        <xdr:cNvPr id="89" name="n_3mainValue【道路】&#10;有形固定資産減価償却率"/>
        <xdr:cNvSpPr txBox="1"/>
      </xdr:nvSpPr>
      <xdr:spPr>
        <a:xfrm>
          <a:off x="1816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90187</xdr:rowOff>
    </xdr:from>
    <xdr:ext cx="405111" cy="259045"/>
    <xdr:sp macro="" textlink="">
      <xdr:nvSpPr>
        <xdr:cNvPr id="90" name="n_4mainValue【道路】&#10;有形固定資産減価償却率"/>
        <xdr:cNvSpPr txBox="1"/>
      </xdr:nvSpPr>
      <xdr:spPr>
        <a:xfrm>
          <a:off x="927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150075</xdr:rowOff>
    </xdr:from>
    <xdr:to>
      <xdr:col>55</xdr:col>
      <xdr:colOff>50800</xdr:colOff>
      <xdr:row>42</xdr:row>
      <xdr:rowOff>80225</xdr:rowOff>
    </xdr:to>
    <xdr:sp macro="" textlink="">
      <xdr:nvSpPr>
        <xdr:cNvPr id="130" name="楕円 129"/>
        <xdr:cNvSpPr/>
      </xdr:nvSpPr>
      <xdr:spPr>
        <a:xfrm>
          <a:off x="10426700" y="71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108579</xdr:rowOff>
    </xdr:from>
    <xdr:ext cx="534377" cy="259045"/>
    <xdr:sp macro="" textlink="">
      <xdr:nvSpPr>
        <xdr:cNvPr id="131" name="【道路】&#10;一人当たり延長該当値テキスト"/>
        <xdr:cNvSpPr txBox="1"/>
      </xdr:nvSpPr>
      <xdr:spPr>
        <a:xfrm>
          <a:off x="10515600" y="71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150241</xdr:rowOff>
    </xdr:from>
    <xdr:to>
      <xdr:col>50</xdr:col>
      <xdr:colOff>165100</xdr:colOff>
      <xdr:row>42</xdr:row>
      <xdr:rowOff>80391</xdr:rowOff>
    </xdr:to>
    <xdr:sp macro="" textlink="">
      <xdr:nvSpPr>
        <xdr:cNvPr id="132" name="楕円 131"/>
        <xdr:cNvSpPr/>
      </xdr:nvSpPr>
      <xdr:spPr>
        <a:xfrm>
          <a:off x="9588500" y="71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29425</xdr:rowOff>
    </xdr:from>
    <xdr:to>
      <xdr:col>55</xdr:col>
      <xdr:colOff>0</xdr:colOff>
      <xdr:row>42</xdr:row>
      <xdr:rowOff>29591</xdr:rowOff>
    </xdr:to>
    <xdr:cxnSp macro="">
      <xdr:nvCxnSpPr>
        <xdr:cNvPr id="133" name="直線コネクタ 132"/>
        <xdr:cNvCxnSpPr/>
      </xdr:nvCxnSpPr>
      <xdr:spPr>
        <a:xfrm flipV="1">
          <a:off x="9639300" y="7230325"/>
          <a:ext cx="8382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150409</xdr:rowOff>
    </xdr:from>
    <xdr:to>
      <xdr:col>46</xdr:col>
      <xdr:colOff>38100</xdr:colOff>
      <xdr:row>42</xdr:row>
      <xdr:rowOff>80559</xdr:rowOff>
    </xdr:to>
    <xdr:sp macro="" textlink="">
      <xdr:nvSpPr>
        <xdr:cNvPr id="134" name="楕円 133"/>
        <xdr:cNvSpPr/>
      </xdr:nvSpPr>
      <xdr:spPr>
        <a:xfrm>
          <a:off x="8699500" y="71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29591</xdr:rowOff>
    </xdr:from>
    <xdr:to>
      <xdr:col>50</xdr:col>
      <xdr:colOff>114300</xdr:colOff>
      <xdr:row>42</xdr:row>
      <xdr:rowOff>29759</xdr:rowOff>
    </xdr:to>
    <xdr:cxnSp macro="">
      <xdr:nvCxnSpPr>
        <xdr:cNvPr id="135" name="直線コネクタ 134"/>
        <xdr:cNvCxnSpPr/>
      </xdr:nvCxnSpPr>
      <xdr:spPr>
        <a:xfrm flipV="1">
          <a:off x="8750300" y="7230491"/>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149923</xdr:rowOff>
    </xdr:from>
    <xdr:to>
      <xdr:col>41</xdr:col>
      <xdr:colOff>101600</xdr:colOff>
      <xdr:row>42</xdr:row>
      <xdr:rowOff>80073</xdr:rowOff>
    </xdr:to>
    <xdr:sp macro="" textlink="">
      <xdr:nvSpPr>
        <xdr:cNvPr id="136" name="楕円 135"/>
        <xdr:cNvSpPr/>
      </xdr:nvSpPr>
      <xdr:spPr>
        <a:xfrm>
          <a:off x="7810500" y="71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29273</xdr:rowOff>
    </xdr:from>
    <xdr:to>
      <xdr:col>45</xdr:col>
      <xdr:colOff>177800</xdr:colOff>
      <xdr:row>42</xdr:row>
      <xdr:rowOff>29759</xdr:rowOff>
    </xdr:to>
    <xdr:cxnSp macro="">
      <xdr:nvCxnSpPr>
        <xdr:cNvPr id="137" name="直線コネクタ 136"/>
        <xdr:cNvCxnSpPr/>
      </xdr:nvCxnSpPr>
      <xdr:spPr>
        <a:xfrm>
          <a:off x="7861300" y="7230173"/>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150044</xdr:rowOff>
    </xdr:from>
    <xdr:to>
      <xdr:col>36</xdr:col>
      <xdr:colOff>165100</xdr:colOff>
      <xdr:row>42</xdr:row>
      <xdr:rowOff>80194</xdr:rowOff>
    </xdr:to>
    <xdr:sp macro="" textlink="">
      <xdr:nvSpPr>
        <xdr:cNvPr id="138" name="楕円 137"/>
        <xdr:cNvSpPr/>
      </xdr:nvSpPr>
      <xdr:spPr>
        <a:xfrm>
          <a:off x="6921500" y="71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29273</xdr:rowOff>
    </xdr:from>
    <xdr:to>
      <xdr:col>41</xdr:col>
      <xdr:colOff>50800</xdr:colOff>
      <xdr:row>42</xdr:row>
      <xdr:rowOff>29394</xdr:rowOff>
    </xdr:to>
    <xdr:cxnSp macro="">
      <xdr:nvCxnSpPr>
        <xdr:cNvPr id="139" name="直線コネクタ 138"/>
        <xdr:cNvCxnSpPr/>
      </xdr:nvCxnSpPr>
      <xdr:spPr>
        <a:xfrm flipV="1">
          <a:off x="6972300" y="7230173"/>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43" name="n_4aveValue【道路】&#10;一人当たり延長"/>
        <xdr:cNvSpPr txBox="1"/>
      </xdr:nvSpPr>
      <xdr:spPr>
        <a:xfrm>
          <a:off x="6705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71518</xdr:rowOff>
    </xdr:from>
    <xdr:ext cx="534377" cy="259045"/>
    <xdr:sp macro="" textlink="">
      <xdr:nvSpPr>
        <xdr:cNvPr id="144" name="n_1mainValue【道路】&#10;一人当たり延長"/>
        <xdr:cNvSpPr txBox="1"/>
      </xdr:nvSpPr>
      <xdr:spPr>
        <a:xfrm>
          <a:off x="9359411" y="727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71686</xdr:rowOff>
    </xdr:from>
    <xdr:ext cx="534377" cy="259045"/>
    <xdr:sp macro="" textlink="">
      <xdr:nvSpPr>
        <xdr:cNvPr id="145" name="n_2mainValue【道路】&#10;一人当たり延長"/>
        <xdr:cNvSpPr txBox="1"/>
      </xdr:nvSpPr>
      <xdr:spPr>
        <a:xfrm>
          <a:off x="8483111" y="72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71200</xdr:rowOff>
    </xdr:from>
    <xdr:ext cx="534377" cy="259045"/>
    <xdr:sp macro="" textlink="">
      <xdr:nvSpPr>
        <xdr:cNvPr id="146" name="n_3mainValue【道路】&#10;一人当たり延長"/>
        <xdr:cNvSpPr txBox="1"/>
      </xdr:nvSpPr>
      <xdr:spPr>
        <a:xfrm>
          <a:off x="7594111" y="72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96721</xdr:rowOff>
    </xdr:from>
    <xdr:ext cx="534377" cy="259045"/>
    <xdr:sp macro="" textlink="">
      <xdr:nvSpPr>
        <xdr:cNvPr id="147" name="n_4mainValue【道路】&#10;一人当たり延長"/>
        <xdr:cNvSpPr txBox="1"/>
      </xdr:nvSpPr>
      <xdr:spPr>
        <a:xfrm>
          <a:off x="6705111" y="69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104322</xdr:rowOff>
    </xdr:from>
    <xdr:to>
      <xdr:col>24</xdr:col>
      <xdr:colOff>114300</xdr:colOff>
      <xdr:row>62</xdr:row>
      <xdr:rowOff>34472</xdr:rowOff>
    </xdr:to>
    <xdr:sp macro="" textlink="">
      <xdr:nvSpPr>
        <xdr:cNvPr id="189" name="楕円 188"/>
        <xdr:cNvSpPr/>
      </xdr:nvSpPr>
      <xdr:spPr>
        <a:xfrm>
          <a:off x="4584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82749</xdr:rowOff>
    </xdr:from>
    <xdr:ext cx="405111" cy="259045"/>
    <xdr:sp macro="" textlink="">
      <xdr:nvSpPr>
        <xdr:cNvPr id="190" name="【橋りょう・トンネル】&#10;有形固定資産減価償却率該当値テキスト"/>
        <xdr:cNvSpPr txBox="1"/>
      </xdr:nvSpPr>
      <xdr:spPr>
        <a:xfrm>
          <a:off x="4673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76563</xdr:rowOff>
    </xdr:from>
    <xdr:to>
      <xdr:col>20</xdr:col>
      <xdr:colOff>38100</xdr:colOff>
      <xdr:row>62</xdr:row>
      <xdr:rowOff>6713</xdr:rowOff>
    </xdr:to>
    <xdr:sp macro="" textlink="">
      <xdr:nvSpPr>
        <xdr:cNvPr id="191" name="楕円 190"/>
        <xdr:cNvSpPr/>
      </xdr:nvSpPr>
      <xdr:spPr>
        <a:xfrm>
          <a:off x="3746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127363</xdr:rowOff>
    </xdr:from>
    <xdr:to>
      <xdr:col>24</xdr:col>
      <xdr:colOff>63500</xdr:colOff>
      <xdr:row>61</xdr:row>
      <xdr:rowOff>155122</xdr:rowOff>
    </xdr:to>
    <xdr:cxnSp macro="">
      <xdr:nvCxnSpPr>
        <xdr:cNvPr id="192" name="直線コネクタ 191"/>
        <xdr:cNvCxnSpPr/>
      </xdr:nvCxnSpPr>
      <xdr:spPr>
        <a:xfrm>
          <a:off x="3797300" y="105858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32476</xdr:rowOff>
    </xdr:from>
    <xdr:to>
      <xdr:col>15</xdr:col>
      <xdr:colOff>101600</xdr:colOff>
      <xdr:row>61</xdr:row>
      <xdr:rowOff>134076</xdr:rowOff>
    </xdr:to>
    <xdr:sp macro="" textlink="">
      <xdr:nvSpPr>
        <xdr:cNvPr id="193" name="楕円 192"/>
        <xdr:cNvSpPr/>
      </xdr:nvSpPr>
      <xdr:spPr>
        <a:xfrm>
          <a:off x="2857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83276</xdr:rowOff>
    </xdr:from>
    <xdr:to>
      <xdr:col>19</xdr:col>
      <xdr:colOff>177800</xdr:colOff>
      <xdr:row>61</xdr:row>
      <xdr:rowOff>127363</xdr:rowOff>
    </xdr:to>
    <xdr:cxnSp macro="">
      <xdr:nvCxnSpPr>
        <xdr:cNvPr id="194" name="直線コネクタ 193"/>
        <xdr:cNvCxnSpPr/>
      </xdr:nvCxnSpPr>
      <xdr:spPr>
        <a:xfrm>
          <a:off x="2908300" y="105417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5" name="楕円 194"/>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83276</xdr:rowOff>
    </xdr:to>
    <xdr:cxnSp macro="">
      <xdr:nvCxnSpPr>
        <xdr:cNvPr id="196" name="直線コネクタ 195"/>
        <xdr:cNvCxnSpPr/>
      </xdr:nvCxnSpPr>
      <xdr:spPr>
        <a:xfrm>
          <a:off x="2019300" y="1043885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96157</xdr:rowOff>
    </xdr:from>
    <xdr:to>
      <xdr:col>6</xdr:col>
      <xdr:colOff>38100</xdr:colOff>
      <xdr:row>61</xdr:row>
      <xdr:rowOff>26307</xdr:rowOff>
    </xdr:to>
    <xdr:sp macro="" textlink="">
      <xdr:nvSpPr>
        <xdr:cNvPr id="197" name="楕円 196"/>
        <xdr:cNvSpPr/>
      </xdr:nvSpPr>
      <xdr:spPr>
        <a:xfrm>
          <a:off x="1079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146957</xdr:rowOff>
    </xdr:from>
    <xdr:to>
      <xdr:col>10</xdr:col>
      <xdr:colOff>114300</xdr:colOff>
      <xdr:row>60</xdr:row>
      <xdr:rowOff>151856</xdr:rowOff>
    </xdr:to>
    <xdr:cxnSp macro="">
      <xdr:nvCxnSpPr>
        <xdr:cNvPr id="198" name="直線コネクタ 197"/>
        <xdr:cNvCxnSpPr/>
      </xdr:nvCxnSpPr>
      <xdr:spPr>
        <a:xfrm>
          <a:off x="1130300" y="104339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0" name="n_2aveValue【橋りょう・トンネル】&#10;有形固定資産減価償却率"/>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1" name="n_3aveValue【橋りょう・トンネル】&#10;有形固定資産減価償却率"/>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169290</xdr:rowOff>
    </xdr:from>
    <xdr:ext cx="405111" cy="259045"/>
    <xdr:sp macro="" textlink="">
      <xdr:nvSpPr>
        <xdr:cNvPr id="203" name="n_1mainValue【橋りょう・トンネル】&#10;有形固定資産減価償却率"/>
        <xdr:cNvSpPr txBox="1"/>
      </xdr:nvSpPr>
      <xdr:spPr>
        <a:xfrm>
          <a:off x="3582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125203</xdr:rowOff>
    </xdr:from>
    <xdr:ext cx="405111" cy="259045"/>
    <xdr:sp macro="" textlink="">
      <xdr:nvSpPr>
        <xdr:cNvPr id="204" name="n_2mainValue【橋りょう・トンネル】&#10;有形固定資産減価償却率"/>
        <xdr:cNvSpPr txBox="1"/>
      </xdr:nvSpPr>
      <xdr:spPr>
        <a:xfrm>
          <a:off x="2705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5" name="n_3main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206" name="n_4mainValue【橋りょう・トンネル】&#10;有形固定資産減価償却率"/>
        <xdr:cNvSpPr txBox="1"/>
      </xdr:nvSpPr>
      <xdr:spPr>
        <a:xfrm>
          <a:off x="927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87888</xdr:rowOff>
    </xdr:from>
    <xdr:to>
      <xdr:col>55</xdr:col>
      <xdr:colOff>50800</xdr:colOff>
      <xdr:row>64</xdr:row>
      <xdr:rowOff>18038</xdr:rowOff>
    </xdr:to>
    <xdr:sp macro="" textlink="">
      <xdr:nvSpPr>
        <xdr:cNvPr id="244" name="楕円 243"/>
        <xdr:cNvSpPr/>
      </xdr:nvSpPr>
      <xdr:spPr>
        <a:xfrm>
          <a:off x="10426700" y="1088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2815</xdr:rowOff>
    </xdr:from>
    <xdr:ext cx="534377" cy="259045"/>
    <xdr:sp macro="" textlink="">
      <xdr:nvSpPr>
        <xdr:cNvPr id="245" name="【橋りょう・トンネル】&#10;一人当たり有形固定資産（償却資産）額該当値テキスト"/>
        <xdr:cNvSpPr txBox="1"/>
      </xdr:nvSpPr>
      <xdr:spPr>
        <a:xfrm>
          <a:off x="10515600" y="1080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88359</xdr:rowOff>
    </xdr:from>
    <xdr:to>
      <xdr:col>50</xdr:col>
      <xdr:colOff>165100</xdr:colOff>
      <xdr:row>64</xdr:row>
      <xdr:rowOff>18509</xdr:rowOff>
    </xdr:to>
    <xdr:sp macro="" textlink="">
      <xdr:nvSpPr>
        <xdr:cNvPr id="246" name="楕円 245"/>
        <xdr:cNvSpPr/>
      </xdr:nvSpPr>
      <xdr:spPr>
        <a:xfrm>
          <a:off x="9588500" y="1088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138688</xdr:rowOff>
    </xdr:from>
    <xdr:to>
      <xdr:col>55</xdr:col>
      <xdr:colOff>0</xdr:colOff>
      <xdr:row>63</xdr:row>
      <xdr:rowOff>139159</xdr:rowOff>
    </xdr:to>
    <xdr:cxnSp macro="">
      <xdr:nvCxnSpPr>
        <xdr:cNvPr id="247" name="直線コネクタ 246"/>
        <xdr:cNvCxnSpPr/>
      </xdr:nvCxnSpPr>
      <xdr:spPr>
        <a:xfrm flipV="1">
          <a:off x="9639300" y="10940038"/>
          <a:ext cx="8382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86945</xdr:rowOff>
    </xdr:from>
    <xdr:to>
      <xdr:col>46</xdr:col>
      <xdr:colOff>38100</xdr:colOff>
      <xdr:row>64</xdr:row>
      <xdr:rowOff>17095</xdr:rowOff>
    </xdr:to>
    <xdr:sp macro="" textlink="">
      <xdr:nvSpPr>
        <xdr:cNvPr id="248" name="楕円 247"/>
        <xdr:cNvSpPr/>
      </xdr:nvSpPr>
      <xdr:spPr>
        <a:xfrm>
          <a:off x="8699500" y="1088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137745</xdr:rowOff>
    </xdr:from>
    <xdr:to>
      <xdr:col>50</xdr:col>
      <xdr:colOff>114300</xdr:colOff>
      <xdr:row>63</xdr:row>
      <xdr:rowOff>139159</xdr:rowOff>
    </xdr:to>
    <xdr:cxnSp macro="">
      <xdr:nvCxnSpPr>
        <xdr:cNvPr id="249" name="直線コネクタ 248"/>
        <xdr:cNvCxnSpPr/>
      </xdr:nvCxnSpPr>
      <xdr:spPr>
        <a:xfrm>
          <a:off x="8750300" y="10939095"/>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85777</xdr:rowOff>
    </xdr:from>
    <xdr:to>
      <xdr:col>41</xdr:col>
      <xdr:colOff>101600</xdr:colOff>
      <xdr:row>64</xdr:row>
      <xdr:rowOff>15927</xdr:rowOff>
    </xdr:to>
    <xdr:sp macro="" textlink="">
      <xdr:nvSpPr>
        <xdr:cNvPr id="250" name="楕円 249"/>
        <xdr:cNvSpPr/>
      </xdr:nvSpPr>
      <xdr:spPr>
        <a:xfrm>
          <a:off x="7810500" y="108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136577</xdr:rowOff>
    </xdr:from>
    <xdr:to>
      <xdr:col>45</xdr:col>
      <xdr:colOff>177800</xdr:colOff>
      <xdr:row>63</xdr:row>
      <xdr:rowOff>137745</xdr:rowOff>
    </xdr:to>
    <xdr:cxnSp macro="">
      <xdr:nvCxnSpPr>
        <xdr:cNvPr id="251" name="直線コネクタ 250"/>
        <xdr:cNvCxnSpPr/>
      </xdr:nvCxnSpPr>
      <xdr:spPr>
        <a:xfrm>
          <a:off x="7861300" y="10937927"/>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87185</xdr:rowOff>
    </xdr:from>
    <xdr:to>
      <xdr:col>36</xdr:col>
      <xdr:colOff>165100</xdr:colOff>
      <xdr:row>64</xdr:row>
      <xdr:rowOff>17335</xdr:rowOff>
    </xdr:to>
    <xdr:sp macro="" textlink="">
      <xdr:nvSpPr>
        <xdr:cNvPr id="252" name="楕円 251"/>
        <xdr:cNvSpPr/>
      </xdr:nvSpPr>
      <xdr:spPr>
        <a:xfrm>
          <a:off x="6921500" y="108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136577</xdr:rowOff>
    </xdr:from>
    <xdr:to>
      <xdr:col>41</xdr:col>
      <xdr:colOff>50800</xdr:colOff>
      <xdr:row>63</xdr:row>
      <xdr:rowOff>137985</xdr:rowOff>
    </xdr:to>
    <xdr:cxnSp macro="">
      <xdr:nvCxnSpPr>
        <xdr:cNvPr id="253" name="直線コネクタ 252"/>
        <xdr:cNvCxnSpPr/>
      </xdr:nvCxnSpPr>
      <xdr:spPr>
        <a:xfrm flipV="1">
          <a:off x="6972300" y="10937927"/>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9636</xdr:rowOff>
    </xdr:from>
    <xdr:ext cx="534377" cy="259045"/>
    <xdr:sp macro="" textlink="">
      <xdr:nvSpPr>
        <xdr:cNvPr id="258" name="n_1mainValue【橋りょう・トンネル】&#10;一人当たり有形固定資産（償却資産）額"/>
        <xdr:cNvSpPr txBox="1"/>
      </xdr:nvSpPr>
      <xdr:spPr>
        <a:xfrm>
          <a:off x="9359411" y="1098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8222</xdr:rowOff>
    </xdr:from>
    <xdr:ext cx="534377" cy="259045"/>
    <xdr:sp macro="" textlink="">
      <xdr:nvSpPr>
        <xdr:cNvPr id="259" name="n_2mainValue【橋りょう・トンネル】&#10;一人当たり有形固定資産（償却資産）額"/>
        <xdr:cNvSpPr txBox="1"/>
      </xdr:nvSpPr>
      <xdr:spPr>
        <a:xfrm>
          <a:off x="8483111" y="1098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7054</xdr:rowOff>
    </xdr:from>
    <xdr:ext cx="534377" cy="259045"/>
    <xdr:sp macro="" textlink="">
      <xdr:nvSpPr>
        <xdr:cNvPr id="260" name="n_3mainValue【橋りょう・トンネル】&#10;一人当たり有形固定資産（償却資産）額"/>
        <xdr:cNvSpPr txBox="1"/>
      </xdr:nvSpPr>
      <xdr:spPr>
        <a:xfrm>
          <a:off x="7594111" y="109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8462</xdr:rowOff>
    </xdr:from>
    <xdr:ext cx="534377" cy="259045"/>
    <xdr:sp macro="" textlink="">
      <xdr:nvSpPr>
        <xdr:cNvPr id="261" name="n_4mainValue【橋りょう・トンネル】&#10;一人当たり有形固定資産（償却資産）額"/>
        <xdr:cNvSpPr txBox="1"/>
      </xdr:nvSpPr>
      <xdr:spPr>
        <a:xfrm>
          <a:off x="6705111" y="109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111398</xdr:rowOff>
    </xdr:from>
    <xdr:to>
      <xdr:col>24</xdr:col>
      <xdr:colOff>114300</xdr:colOff>
      <xdr:row>82</xdr:row>
      <xdr:rowOff>41548</xdr:rowOff>
    </xdr:to>
    <xdr:sp macro="" textlink="">
      <xdr:nvSpPr>
        <xdr:cNvPr id="303" name="楕円 302"/>
        <xdr:cNvSpPr/>
      </xdr:nvSpPr>
      <xdr:spPr>
        <a:xfrm>
          <a:off x="4584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134275</xdr:rowOff>
    </xdr:from>
    <xdr:ext cx="405111" cy="259045"/>
    <xdr:sp macro="" textlink="">
      <xdr:nvSpPr>
        <xdr:cNvPr id="304" name="【公営住宅】&#10;有形固定資産減価償却率該当値テキスト"/>
        <xdr:cNvSpPr txBox="1"/>
      </xdr:nvSpPr>
      <xdr:spPr>
        <a:xfrm>
          <a:off x="4673600" y="1385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72208</xdr:rowOff>
    </xdr:from>
    <xdr:to>
      <xdr:col>20</xdr:col>
      <xdr:colOff>38100</xdr:colOff>
      <xdr:row>82</xdr:row>
      <xdr:rowOff>2358</xdr:rowOff>
    </xdr:to>
    <xdr:sp macro="" textlink="">
      <xdr:nvSpPr>
        <xdr:cNvPr id="305" name="楕円 304"/>
        <xdr:cNvSpPr/>
      </xdr:nvSpPr>
      <xdr:spPr>
        <a:xfrm>
          <a:off x="3746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123008</xdr:rowOff>
    </xdr:from>
    <xdr:to>
      <xdr:col>24</xdr:col>
      <xdr:colOff>63500</xdr:colOff>
      <xdr:row>81</xdr:row>
      <xdr:rowOff>162198</xdr:rowOff>
    </xdr:to>
    <xdr:cxnSp macro="">
      <xdr:nvCxnSpPr>
        <xdr:cNvPr id="306" name="直線コネクタ 305"/>
        <xdr:cNvCxnSpPr/>
      </xdr:nvCxnSpPr>
      <xdr:spPr>
        <a:xfrm>
          <a:off x="3797300" y="1401045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307" name="楕円 306"/>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123008</xdr:rowOff>
    </xdr:from>
    <xdr:to>
      <xdr:col>19</xdr:col>
      <xdr:colOff>177800</xdr:colOff>
      <xdr:row>81</xdr:row>
      <xdr:rowOff>140970</xdr:rowOff>
    </xdr:to>
    <xdr:cxnSp macro="">
      <xdr:nvCxnSpPr>
        <xdr:cNvPr id="308" name="直線コネクタ 307"/>
        <xdr:cNvCxnSpPr/>
      </xdr:nvCxnSpPr>
      <xdr:spPr>
        <a:xfrm flipV="1">
          <a:off x="2908300" y="1401045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18324</xdr:rowOff>
    </xdr:from>
    <xdr:to>
      <xdr:col>10</xdr:col>
      <xdr:colOff>165100</xdr:colOff>
      <xdr:row>81</xdr:row>
      <xdr:rowOff>119924</xdr:rowOff>
    </xdr:to>
    <xdr:sp macro="" textlink="">
      <xdr:nvSpPr>
        <xdr:cNvPr id="309" name="楕円 308"/>
        <xdr:cNvSpPr/>
      </xdr:nvSpPr>
      <xdr:spPr>
        <a:xfrm>
          <a:off x="1968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69124</xdr:rowOff>
    </xdr:from>
    <xdr:to>
      <xdr:col>15</xdr:col>
      <xdr:colOff>50800</xdr:colOff>
      <xdr:row>81</xdr:row>
      <xdr:rowOff>140970</xdr:rowOff>
    </xdr:to>
    <xdr:cxnSp macro="">
      <xdr:nvCxnSpPr>
        <xdr:cNvPr id="310" name="直線コネクタ 309"/>
        <xdr:cNvCxnSpPr/>
      </xdr:nvCxnSpPr>
      <xdr:spPr>
        <a:xfrm>
          <a:off x="2019300" y="139565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3629</xdr:rowOff>
    </xdr:from>
    <xdr:to>
      <xdr:col>6</xdr:col>
      <xdr:colOff>38100</xdr:colOff>
      <xdr:row>81</xdr:row>
      <xdr:rowOff>105229</xdr:rowOff>
    </xdr:to>
    <xdr:sp macro="" textlink="">
      <xdr:nvSpPr>
        <xdr:cNvPr id="311" name="楕円 310"/>
        <xdr:cNvSpPr/>
      </xdr:nvSpPr>
      <xdr:spPr>
        <a:xfrm>
          <a:off x="1079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54429</xdr:rowOff>
    </xdr:from>
    <xdr:to>
      <xdr:col>10</xdr:col>
      <xdr:colOff>114300</xdr:colOff>
      <xdr:row>81</xdr:row>
      <xdr:rowOff>69124</xdr:rowOff>
    </xdr:to>
    <xdr:cxnSp macro="">
      <xdr:nvCxnSpPr>
        <xdr:cNvPr id="312" name="直線コネクタ 311"/>
        <xdr:cNvCxnSpPr/>
      </xdr:nvCxnSpPr>
      <xdr:spPr>
        <a:xfrm>
          <a:off x="1130300" y="1394187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18885</xdr:rowOff>
    </xdr:from>
    <xdr:ext cx="405111" cy="259045"/>
    <xdr:sp macro="" textlink="">
      <xdr:nvSpPr>
        <xdr:cNvPr id="317" name="n_1mainValue【公営住宅】&#10;有形固定資産減価償却率"/>
        <xdr:cNvSpPr txBox="1"/>
      </xdr:nvSpPr>
      <xdr:spPr>
        <a:xfrm>
          <a:off x="3582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318" name="n_2main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136451</xdr:rowOff>
    </xdr:from>
    <xdr:ext cx="405111" cy="259045"/>
    <xdr:sp macro="" textlink="">
      <xdr:nvSpPr>
        <xdr:cNvPr id="319" name="n_3mainValue【公営住宅】&#10;有形固定資産減価償却率"/>
        <xdr:cNvSpPr txBox="1"/>
      </xdr:nvSpPr>
      <xdr:spPr>
        <a:xfrm>
          <a:off x="1816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121756</xdr:rowOff>
    </xdr:from>
    <xdr:ext cx="405111" cy="259045"/>
    <xdr:sp macro="" textlink="">
      <xdr:nvSpPr>
        <xdr:cNvPr id="320" name="n_4mainValue【公営住宅】&#10;有形固定資産減価償却率"/>
        <xdr:cNvSpPr txBox="1"/>
      </xdr:nvSpPr>
      <xdr:spPr>
        <a:xfrm>
          <a:off x="927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47" name="【公営住宅】&#10;一人当たり面積平均値テキスト"/>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1839</xdr:rowOff>
    </xdr:from>
    <xdr:to>
      <xdr:col>55</xdr:col>
      <xdr:colOff>50800</xdr:colOff>
      <xdr:row>85</xdr:row>
      <xdr:rowOff>103439</xdr:rowOff>
    </xdr:to>
    <xdr:sp macro="" textlink="">
      <xdr:nvSpPr>
        <xdr:cNvPr id="358" name="楕円 357"/>
        <xdr:cNvSpPr/>
      </xdr:nvSpPr>
      <xdr:spPr>
        <a:xfrm>
          <a:off x="10426700" y="145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24716</xdr:rowOff>
    </xdr:from>
    <xdr:ext cx="469744" cy="259045"/>
    <xdr:sp macro="" textlink="">
      <xdr:nvSpPr>
        <xdr:cNvPr id="359" name="【公営住宅】&#10;一人当たり面積該当値テキスト"/>
        <xdr:cNvSpPr txBox="1"/>
      </xdr:nvSpPr>
      <xdr:spPr>
        <a:xfrm>
          <a:off x="10515600" y="1442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4079</xdr:rowOff>
    </xdr:from>
    <xdr:to>
      <xdr:col>50</xdr:col>
      <xdr:colOff>165100</xdr:colOff>
      <xdr:row>85</xdr:row>
      <xdr:rowOff>105679</xdr:rowOff>
    </xdr:to>
    <xdr:sp macro="" textlink="">
      <xdr:nvSpPr>
        <xdr:cNvPr id="360" name="楕円 359"/>
        <xdr:cNvSpPr/>
      </xdr:nvSpPr>
      <xdr:spPr>
        <a:xfrm>
          <a:off x="9588500" y="145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52639</xdr:rowOff>
    </xdr:from>
    <xdr:to>
      <xdr:col>55</xdr:col>
      <xdr:colOff>0</xdr:colOff>
      <xdr:row>85</xdr:row>
      <xdr:rowOff>54879</xdr:rowOff>
    </xdr:to>
    <xdr:cxnSp macro="">
      <xdr:nvCxnSpPr>
        <xdr:cNvPr id="361" name="直線コネクタ 360"/>
        <xdr:cNvCxnSpPr/>
      </xdr:nvCxnSpPr>
      <xdr:spPr>
        <a:xfrm flipV="1">
          <a:off x="9639300" y="14625889"/>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7189</xdr:rowOff>
    </xdr:from>
    <xdr:to>
      <xdr:col>46</xdr:col>
      <xdr:colOff>38100</xdr:colOff>
      <xdr:row>85</xdr:row>
      <xdr:rowOff>108789</xdr:rowOff>
    </xdr:to>
    <xdr:sp macro="" textlink="">
      <xdr:nvSpPr>
        <xdr:cNvPr id="362" name="楕円 361"/>
        <xdr:cNvSpPr/>
      </xdr:nvSpPr>
      <xdr:spPr>
        <a:xfrm>
          <a:off x="8699500" y="145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54879</xdr:rowOff>
    </xdr:from>
    <xdr:to>
      <xdr:col>50</xdr:col>
      <xdr:colOff>114300</xdr:colOff>
      <xdr:row>85</xdr:row>
      <xdr:rowOff>57989</xdr:rowOff>
    </xdr:to>
    <xdr:cxnSp macro="">
      <xdr:nvCxnSpPr>
        <xdr:cNvPr id="363" name="直線コネクタ 362"/>
        <xdr:cNvCxnSpPr/>
      </xdr:nvCxnSpPr>
      <xdr:spPr>
        <a:xfrm flipV="1">
          <a:off x="8750300" y="14628129"/>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9795</xdr:rowOff>
    </xdr:from>
    <xdr:to>
      <xdr:col>41</xdr:col>
      <xdr:colOff>101600</xdr:colOff>
      <xdr:row>85</xdr:row>
      <xdr:rowOff>111395</xdr:rowOff>
    </xdr:to>
    <xdr:sp macro="" textlink="">
      <xdr:nvSpPr>
        <xdr:cNvPr id="364" name="楕円 363"/>
        <xdr:cNvSpPr/>
      </xdr:nvSpPr>
      <xdr:spPr>
        <a:xfrm>
          <a:off x="7810500" y="14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57989</xdr:rowOff>
    </xdr:from>
    <xdr:to>
      <xdr:col>45</xdr:col>
      <xdr:colOff>177800</xdr:colOff>
      <xdr:row>85</xdr:row>
      <xdr:rowOff>60595</xdr:rowOff>
    </xdr:to>
    <xdr:cxnSp macro="">
      <xdr:nvCxnSpPr>
        <xdr:cNvPr id="365" name="直線コネクタ 364"/>
        <xdr:cNvCxnSpPr/>
      </xdr:nvCxnSpPr>
      <xdr:spPr>
        <a:xfrm flipV="1">
          <a:off x="7861300" y="1463123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11714</xdr:rowOff>
    </xdr:from>
    <xdr:to>
      <xdr:col>36</xdr:col>
      <xdr:colOff>165100</xdr:colOff>
      <xdr:row>85</xdr:row>
      <xdr:rowOff>113314</xdr:rowOff>
    </xdr:to>
    <xdr:sp macro="" textlink="">
      <xdr:nvSpPr>
        <xdr:cNvPr id="366" name="楕円 365"/>
        <xdr:cNvSpPr/>
      </xdr:nvSpPr>
      <xdr:spPr>
        <a:xfrm>
          <a:off x="6921500" y="1458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60595</xdr:rowOff>
    </xdr:from>
    <xdr:to>
      <xdr:col>41</xdr:col>
      <xdr:colOff>50800</xdr:colOff>
      <xdr:row>85</xdr:row>
      <xdr:rowOff>62514</xdr:rowOff>
    </xdr:to>
    <xdr:cxnSp macro="">
      <xdr:nvCxnSpPr>
        <xdr:cNvPr id="367" name="直線コネクタ 366"/>
        <xdr:cNvCxnSpPr/>
      </xdr:nvCxnSpPr>
      <xdr:spPr>
        <a:xfrm flipV="1">
          <a:off x="6972300" y="14633845"/>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70" name="n_3aveValue【公営住宅】&#10;一人当たり面積"/>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1" name="n_4aveValue【公営住宅】&#10;一人当たり面積"/>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122206</xdr:rowOff>
    </xdr:from>
    <xdr:ext cx="469744" cy="259045"/>
    <xdr:sp macro="" textlink="">
      <xdr:nvSpPr>
        <xdr:cNvPr id="372" name="n_1mainValue【公営住宅】&#10;一人当たり面積"/>
        <xdr:cNvSpPr txBox="1"/>
      </xdr:nvSpPr>
      <xdr:spPr>
        <a:xfrm>
          <a:off x="9391727" y="143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125316</xdr:rowOff>
    </xdr:from>
    <xdr:ext cx="469744" cy="259045"/>
    <xdr:sp macro="" textlink="">
      <xdr:nvSpPr>
        <xdr:cNvPr id="373" name="n_2mainValue【公営住宅】&#10;一人当たり面積"/>
        <xdr:cNvSpPr txBox="1"/>
      </xdr:nvSpPr>
      <xdr:spPr>
        <a:xfrm>
          <a:off x="8515427" y="143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127922</xdr:rowOff>
    </xdr:from>
    <xdr:ext cx="469744" cy="259045"/>
    <xdr:sp macro="" textlink="">
      <xdr:nvSpPr>
        <xdr:cNvPr id="374" name="n_3mainValue【公営住宅】&#10;一人当たり面積"/>
        <xdr:cNvSpPr txBox="1"/>
      </xdr:nvSpPr>
      <xdr:spPr>
        <a:xfrm>
          <a:off x="7626427" y="143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129841</xdr:rowOff>
    </xdr:from>
    <xdr:ext cx="469744" cy="259045"/>
    <xdr:sp macro="" textlink="">
      <xdr:nvSpPr>
        <xdr:cNvPr id="375" name="n_4mainValue【公営住宅】&#10;一人当たり面積"/>
        <xdr:cNvSpPr txBox="1"/>
      </xdr:nvSpPr>
      <xdr:spPr>
        <a:xfrm>
          <a:off x="6737427" y="1436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22" name="【認定こども園・幼稚園・保育所】&#10;有形固定資産減価償却率平均値テキスト"/>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33" name="楕円 432"/>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434" name="【認定こども園・幼稚園・保育所】&#10;有形固定資産減価償却率該当値テキスト"/>
        <xdr:cNvSpPr txBox="1"/>
      </xdr:nvSpPr>
      <xdr:spPr>
        <a:xfrm>
          <a:off x="16357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435" name="楕円 434"/>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37</xdr:row>
      <xdr:rowOff>64770</xdr:rowOff>
    </xdr:to>
    <xdr:cxnSp macro="">
      <xdr:nvCxnSpPr>
        <xdr:cNvPr id="436" name="直線コネクタ 435"/>
        <xdr:cNvCxnSpPr/>
      </xdr:nvCxnSpPr>
      <xdr:spPr>
        <a:xfrm>
          <a:off x="15481300" y="633330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72753</xdr:rowOff>
    </xdr:from>
    <xdr:to>
      <xdr:col>76</xdr:col>
      <xdr:colOff>165100</xdr:colOff>
      <xdr:row>36</xdr:row>
      <xdr:rowOff>2903</xdr:rowOff>
    </xdr:to>
    <xdr:sp macro="" textlink="">
      <xdr:nvSpPr>
        <xdr:cNvPr id="437" name="楕円 436"/>
        <xdr:cNvSpPr/>
      </xdr:nvSpPr>
      <xdr:spPr>
        <a:xfrm>
          <a:off x="14541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36</xdr:row>
      <xdr:rowOff>161108</xdr:rowOff>
    </xdr:to>
    <xdr:cxnSp macro="">
      <xdr:nvCxnSpPr>
        <xdr:cNvPr id="438" name="直線コネクタ 437"/>
        <xdr:cNvCxnSpPr/>
      </xdr:nvCxnSpPr>
      <xdr:spPr>
        <a:xfrm>
          <a:off x="14592300" y="6124303"/>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169092</xdr:rowOff>
    </xdr:from>
    <xdr:to>
      <xdr:col>72</xdr:col>
      <xdr:colOff>38100</xdr:colOff>
      <xdr:row>35</xdr:row>
      <xdr:rowOff>99242</xdr:rowOff>
    </xdr:to>
    <xdr:sp macro="" textlink="">
      <xdr:nvSpPr>
        <xdr:cNvPr id="439" name="楕円 438"/>
        <xdr:cNvSpPr/>
      </xdr:nvSpPr>
      <xdr:spPr>
        <a:xfrm>
          <a:off x="13652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48442</xdr:rowOff>
    </xdr:from>
    <xdr:to>
      <xdr:col>76</xdr:col>
      <xdr:colOff>114300</xdr:colOff>
      <xdr:row>35</xdr:row>
      <xdr:rowOff>123553</xdr:rowOff>
    </xdr:to>
    <xdr:cxnSp macro="">
      <xdr:nvCxnSpPr>
        <xdr:cNvPr id="440" name="直線コネクタ 439"/>
        <xdr:cNvCxnSpPr/>
      </xdr:nvCxnSpPr>
      <xdr:spPr>
        <a:xfrm>
          <a:off x="13703300" y="604919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107043</xdr:rowOff>
    </xdr:from>
    <xdr:to>
      <xdr:col>67</xdr:col>
      <xdr:colOff>101600</xdr:colOff>
      <xdr:row>35</xdr:row>
      <xdr:rowOff>37193</xdr:rowOff>
    </xdr:to>
    <xdr:sp macro="" textlink="">
      <xdr:nvSpPr>
        <xdr:cNvPr id="441" name="楕円 440"/>
        <xdr:cNvSpPr/>
      </xdr:nvSpPr>
      <xdr:spPr>
        <a:xfrm>
          <a:off x="12763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157843</xdr:rowOff>
    </xdr:from>
    <xdr:to>
      <xdr:col>71</xdr:col>
      <xdr:colOff>177800</xdr:colOff>
      <xdr:row>35</xdr:row>
      <xdr:rowOff>48442</xdr:rowOff>
    </xdr:to>
    <xdr:cxnSp macro="">
      <xdr:nvCxnSpPr>
        <xdr:cNvPr id="442" name="直線コネクタ 441"/>
        <xdr:cNvCxnSpPr/>
      </xdr:nvCxnSpPr>
      <xdr:spPr>
        <a:xfrm>
          <a:off x="12814300" y="598714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43" name="n_1aveValue【認定こども園・幼稚園・保育所】&#10;有形固定資産減価償却率"/>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44" name="n_2aveValue【認定こども園・幼稚園・保育所】&#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45" name="n_3aveValue【認定こども園・幼稚園・保育所】&#10;有形固定資産減価償却率"/>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46" name="n_4aveValue【認定こども園・幼稚園・保育所】&#10;有形固定資産減価償却率"/>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56985</xdr:rowOff>
    </xdr:from>
    <xdr:ext cx="405111" cy="259045"/>
    <xdr:sp macro="" textlink="">
      <xdr:nvSpPr>
        <xdr:cNvPr id="447" name="n_1mainValue【認定こども園・幼稚園・保育所】&#10;有形固定資産減価償却率"/>
        <xdr:cNvSpPr txBox="1"/>
      </xdr:nvSpPr>
      <xdr:spPr>
        <a:xfrm>
          <a:off x="15266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19430</xdr:rowOff>
    </xdr:from>
    <xdr:ext cx="405111" cy="259045"/>
    <xdr:sp macro="" textlink="">
      <xdr:nvSpPr>
        <xdr:cNvPr id="448" name="n_2mainValue【認定こども園・幼稚園・保育所】&#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115769</xdr:rowOff>
    </xdr:from>
    <xdr:ext cx="405111" cy="259045"/>
    <xdr:sp macro="" textlink="">
      <xdr:nvSpPr>
        <xdr:cNvPr id="449" name="n_3mainValue【認定こども園・幼稚園・保育所】&#10;有形固定資産減価償却率"/>
        <xdr:cNvSpPr txBox="1"/>
      </xdr:nvSpPr>
      <xdr:spPr>
        <a:xfrm>
          <a:off x="13500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53720</xdr:rowOff>
    </xdr:from>
    <xdr:ext cx="405111" cy="259045"/>
    <xdr:sp macro="" textlink="">
      <xdr:nvSpPr>
        <xdr:cNvPr id="450" name="n_4mainValue【認定こども園・幼稚園・保育所】&#10;有形固定資産減価償却率"/>
        <xdr:cNvSpPr txBox="1"/>
      </xdr:nvSpPr>
      <xdr:spPr>
        <a:xfrm>
          <a:off x="12611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126637</xdr:rowOff>
    </xdr:from>
    <xdr:to>
      <xdr:col>116</xdr:col>
      <xdr:colOff>114300</xdr:colOff>
      <xdr:row>40</xdr:row>
      <xdr:rowOff>56787</xdr:rowOff>
    </xdr:to>
    <xdr:sp macro="" textlink="">
      <xdr:nvSpPr>
        <xdr:cNvPr id="492" name="楕円 491"/>
        <xdr:cNvSpPr/>
      </xdr:nvSpPr>
      <xdr:spPr>
        <a:xfrm>
          <a:off x="221107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105064</xdr:rowOff>
    </xdr:from>
    <xdr:ext cx="469744" cy="259045"/>
    <xdr:sp macro="" textlink="">
      <xdr:nvSpPr>
        <xdr:cNvPr id="493" name="【認定こども園・幼稚園・保育所】&#10;一人当たり面積該当値テキスト"/>
        <xdr:cNvSpPr txBox="1"/>
      </xdr:nvSpPr>
      <xdr:spPr>
        <a:xfrm>
          <a:off x="22199600" y="679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133169</xdr:rowOff>
    </xdr:from>
    <xdr:to>
      <xdr:col>112</xdr:col>
      <xdr:colOff>38100</xdr:colOff>
      <xdr:row>40</xdr:row>
      <xdr:rowOff>63319</xdr:rowOff>
    </xdr:to>
    <xdr:sp macro="" textlink="">
      <xdr:nvSpPr>
        <xdr:cNvPr id="494" name="楕円 493"/>
        <xdr:cNvSpPr/>
      </xdr:nvSpPr>
      <xdr:spPr>
        <a:xfrm>
          <a:off x="21272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5987</xdr:rowOff>
    </xdr:from>
    <xdr:to>
      <xdr:col>116</xdr:col>
      <xdr:colOff>63500</xdr:colOff>
      <xdr:row>40</xdr:row>
      <xdr:rowOff>12519</xdr:rowOff>
    </xdr:to>
    <xdr:cxnSp macro="">
      <xdr:nvCxnSpPr>
        <xdr:cNvPr id="495" name="直線コネクタ 494"/>
        <xdr:cNvCxnSpPr/>
      </xdr:nvCxnSpPr>
      <xdr:spPr>
        <a:xfrm flipV="1">
          <a:off x="21323300" y="686398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141333</xdr:rowOff>
    </xdr:from>
    <xdr:to>
      <xdr:col>107</xdr:col>
      <xdr:colOff>101600</xdr:colOff>
      <xdr:row>40</xdr:row>
      <xdr:rowOff>71483</xdr:rowOff>
    </xdr:to>
    <xdr:sp macro="" textlink="">
      <xdr:nvSpPr>
        <xdr:cNvPr id="496" name="楕円 495"/>
        <xdr:cNvSpPr/>
      </xdr:nvSpPr>
      <xdr:spPr>
        <a:xfrm>
          <a:off x="20383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12519</xdr:rowOff>
    </xdr:from>
    <xdr:to>
      <xdr:col>111</xdr:col>
      <xdr:colOff>177800</xdr:colOff>
      <xdr:row>40</xdr:row>
      <xdr:rowOff>20683</xdr:rowOff>
    </xdr:to>
    <xdr:cxnSp macro="">
      <xdr:nvCxnSpPr>
        <xdr:cNvPr id="497" name="直線コネクタ 496"/>
        <xdr:cNvCxnSpPr/>
      </xdr:nvCxnSpPr>
      <xdr:spPr>
        <a:xfrm flipV="1">
          <a:off x="20434300" y="687051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147865</xdr:rowOff>
    </xdr:from>
    <xdr:to>
      <xdr:col>102</xdr:col>
      <xdr:colOff>165100</xdr:colOff>
      <xdr:row>40</xdr:row>
      <xdr:rowOff>78015</xdr:rowOff>
    </xdr:to>
    <xdr:sp macro="" textlink="">
      <xdr:nvSpPr>
        <xdr:cNvPr id="498" name="楕円 497"/>
        <xdr:cNvSpPr/>
      </xdr:nvSpPr>
      <xdr:spPr>
        <a:xfrm>
          <a:off x="19494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20683</xdr:rowOff>
    </xdr:from>
    <xdr:to>
      <xdr:col>107</xdr:col>
      <xdr:colOff>50800</xdr:colOff>
      <xdr:row>40</xdr:row>
      <xdr:rowOff>27215</xdr:rowOff>
    </xdr:to>
    <xdr:cxnSp macro="">
      <xdr:nvCxnSpPr>
        <xdr:cNvPr id="499" name="直線コネクタ 498"/>
        <xdr:cNvCxnSpPr/>
      </xdr:nvCxnSpPr>
      <xdr:spPr>
        <a:xfrm flipV="1">
          <a:off x="19545300" y="68786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154396</xdr:rowOff>
    </xdr:from>
    <xdr:to>
      <xdr:col>98</xdr:col>
      <xdr:colOff>38100</xdr:colOff>
      <xdr:row>40</xdr:row>
      <xdr:rowOff>84546</xdr:rowOff>
    </xdr:to>
    <xdr:sp macro="" textlink="">
      <xdr:nvSpPr>
        <xdr:cNvPr id="500" name="楕円 499"/>
        <xdr:cNvSpPr/>
      </xdr:nvSpPr>
      <xdr:spPr>
        <a:xfrm>
          <a:off x="18605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27215</xdr:rowOff>
    </xdr:from>
    <xdr:to>
      <xdr:col>102</xdr:col>
      <xdr:colOff>114300</xdr:colOff>
      <xdr:row>40</xdr:row>
      <xdr:rowOff>33746</xdr:rowOff>
    </xdr:to>
    <xdr:cxnSp macro="">
      <xdr:nvCxnSpPr>
        <xdr:cNvPr id="501" name="直線コネクタ 500"/>
        <xdr:cNvCxnSpPr/>
      </xdr:nvCxnSpPr>
      <xdr:spPr>
        <a:xfrm flipV="1">
          <a:off x="18656300" y="68852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54446</xdr:rowOff>
    </xdr:from>
    <xdr:ext cx="469744" cy="259045"/>
    <xdr:sp macro="" textlink="">
      <xdr:nvSpPr>
        <xdr:cNvPr id="506" name="n_1mainValue【認定こども園・幼稚園・保育所】&#10;一人当たり面積"/>
        <xdr:cNvSpPr txBox="1"/>
      </xdr:nvSpPr>
      <xdr:spPr>
        <a:xfrm>
          <a:off x="21075727" y="691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62610</xdr:rowOff>
    </xdr:from>
    <xdr:ext cx="469744" cy="259045"/>
    <xdr:sp macro="" textlink="">
      <xdr:nvSpPr>
        <xdr:cNvPr id="507" name="n_2mainValue【認定こども園・幼稚園・保育所】&#10;一人当たり面積"/>
        <xdr:cNvSpPr txBox="1"/>
      </xdr:nvSpPr>
      <xdr:spPr>
        <a:xfrm>
          <a:off x="20199427" y="692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69142</xdr:rowOff>
    </xdr:from>
    <xdr:ext cx="469744" cy="259045"/>
    <xdr:sp macro="" textlink="">
      <xdr:nvSpPr>
        <xdr:cNvPr id="508" name="n_3mainValue【認定こども園・幼稚園・保育所】&#10;一人当たり面積"/>
        <xdr:cNvSpPr txBox="1"/>
      </xdr:nvSpPr>
      <xdr:spPr>
        <a:xfrm>
          <a:off x="19310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75673</xdr:rowOff>
    </xdr:from>
    <xdr:ext cx="469744" cy="259045"/>
    <xdr:sp macro="" textlink="">
      <xdr:nvSpPr>
        <xdr:cNvPr id="509" name="n_4mainValue【認定こども園・幼稚園・保育所】&#10;一人当たり面積"/>
        <xdr:cNvSpPr txBox="1"/>
      </xdr:nvSpPr>
      <xdr:spPr>
        <a:xfrm>
          <a:off x="18421427"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128815</xdr:rowOff>
    </xdr:from>
    <xdr:to>
      <xdr:col>85</xdr:col>
      <xdr:colOff>177800</xdr:colOff>
      <xdr:row>62</xdr:row>
      <xdr:rowOff>58965</xdr:rowOff>
    </xdr:to>
    <xdr:sp macro="" textlink="">
      <xdr:nvSpPr>
        <xdr:cNvPr id="551" name="楕円 550"/>
        <xdr:cNvSpPr/>
      </xdr:nvSpPr>
      <xdr:spPr>
        <a:xfrm>
          <a:off x="162687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107242</xdr:rowOff>
    </xdr:from>
    <xdr:ext cx="405111" cy="259045"/>
    <xdr:sp macro="" textlink="">
      <xdr:nvSpPr>
        <xdr:cNvPr id="552" name="【学校施設】&#10;有形固定資産減価償却率該当値テキスト"/>
        <xdr:cNvSpPr txBox="1"/>
      </xdr:nvSpPr>
      <xdr:spPr>
        <a:xfrm>
          <a:off x="16357600"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164737</xdr:rowOff>
    </xdr:from>
    <xdr:to>
      <xdr:col>81</xdr:col>
      <xdr:colOff>101600</xdr:colOff>
      <xdr:row>62</xdr:row>
      <xdr:rowOff>94887</xdr:rowOff>
    </xdr:to>
    <xdr:sp macro="" textlink="">
      <xdr:nvSpPr>
        <xdr:cNvPr id="553" name="楕円 552"/>
        <xdr:cNvSpPr/>
      </xdr:nvSpPr>
      <xdr:spPr>
        <a:xfrm>
          <a:off x="15430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8165</xdr:rowOff>
    </xdr:from>
    <xdr:to>
      <xdr:col>85</xdr:col>
      <xdr:colOff>127000</xdr:colOff>
      <xdr:row>62</xdr:row>
      <xdr:rowOff>44087</xdr:rowOff>
    </xdr:to>
    <xdr:cxnSp macro="">
      <xdr:nvCxnSpPr>
        <xdr:cNvPr id="554" name="直線コネクタ 553"/>
        <xdr:cNvCxnSpPr/>
      </xdr:nvCxnSpPr>
      <xdr:spPr>
        <a:xfrm flipV="1">
          <a:off x="15481300" y="1063806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14515</xdr:rowOff>
    </xdr:from>
    <xdr:to>
      <xdr:col>76</xdr:col>
      <xdr:colOff>165100</xdr:colOff>
      <xdr:row>62</xdr:row>
      <xdr:rowOff>116115</xdr:rowOff>
    </xdr:to>
    <xdr:sp macro="" textlink="">
      <xdr:nvSpPr>
        <xdr:cNvPr id="555" name="楕円 554"/>
        <xdr:cNvSpPr/>
      </xdr:nvSpPr>
      <xdr:spPr>
        <a:xfrm>
          <a:off x="14541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44087</xdr:rowOff>
    </xdr:from>
    <xdr:to>
      <xdr:col>81</xdr:col>
      <xdr:colOff>50800</xdr:colOff>
      <xdr:row>62</xdr:row>
      <xdr:rowOff>65315</xdr:rowOff>
    </xdr:to>
    <xdr:cxnSp macro="">
      <xdr:nvCxnSpPr>
        <xdr:cNvPr id="556" name="直線コネクタ 555"/>
        <xdr:cNvCxnSpPr/>
      </xdr:nvCxnSpPr>
      <xdr:spPr>
        <a:xfrm flipV="1">
          <a:off x="14592300" y="1067398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138612</xdr:rowOff>
    </xdr:from>
    <xdr:to>
      <xdr:col>72</xdr:col>
      <xdr:colOff>38100</xdr:colOff>
      <xdr:row>62</xdr:row>
      <xdr:rowOff>68762</xdr:rowOff>
    </xdr:to>
    <xdr:sp macro="" textlink="">
      <xdr:nvSpPr>
        <xdr:cNvPr id="557" name="楕円 556"/>
        <xdr:cNvSpPr/>
      </xdr:nvSpPr>
      <xdr:spPr>
        <a:xfrm>
          <a:off x="13652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17962</xdr:rowOff>
    </xdr:from>
    <xdr:to>
      <xdr:col>76</xdr:col>
      <xdr:colOff>114300</xdr:colOff>
      <xdr:row>62</xdr:row>
      <xdr:rowOff>65315</xdr:rowOff>
    </xdr:to>
    <xdr:cxnSp macro="">
      <xdr:nvCxnSpPr>
        <xdr:cNvPr id="558" name="直線コネクタ 557"/>
        <xdr:cNvCxnSpPr/>
      </xdr:nvCxnSpPr>
      <xdr:spPr>
        <a:xfrm>
          <a:off x="13703300" y="10647862"/>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110853</xdr:rowOff>
    </xdr:from>
    <xdr:to>
      <xdr:col>67</xdr:col>
      <xdr:colOff>101600</xdr:colOff>
      <xdr:row>62</xdr:row>
      <xdr:rowOff>41003</xdr:rowOff>
    </xdr:to>
    <xdr:sp macro="" textlink="">
      <xdr:nvSpPr>
        <xdr:cNvPr id="559" name="楕円 558"/>
        <xdr:cNvSpPr/>
      </xdr:nvSpPr>
      <xdr:spPr>
        <a:xfrm>
          <a:off x="12763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161653</xdr:rowOff>
    </xdr:from>
    <xdr:to>
      <xdr:col>71</xdr:col>
      <xdr:colOff>177800</xdr:colOff>
      <xdr:row>62</xdr:row>
      <xdr:rowOff>17962</xdr:rowOff>
    </xdr:to>
    <xdr:cxnSp macro="">
      <xdr:nvCxnSpPr>
        <xdr:cNvPr id="560" name="直線コネクタ 559"/>
        <xdr:cNvCxnSpPr/>
      </xdr:nvCxnSpPr>
      <xdr:spPr>
        <a:xfrm>
          <a:off x="12814300" y="106201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86014</xdr:rowOff>
    </xdr:from>
    <xdr:ext cx="405111" cy="259045"/>
    <xdr:sp macro="" textlink="">
      <xdr:nvSpPr>
        <xdr:cNvPr id="565" name="n_1mainValue【学校施設】&#10;有形固定資産減価償却率"/>
        <xdr:cNvSpPr txBox="1"/>
      </xdr:nvSpPr>
      <xdr:spPr>
        <a:xfrm>
          <a:off x="152660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107242</xdr:rowOff>
    </xdr:from>
    <xdr:ext cx="405111" cy="259045"/>
    <xdr:sp macro="" textlink="">
      <xdr:nvSpPr>
        <xdr:cNvPr id="566" name="n_2mainValue【学校施設】&#10;有形固定資産減価償却率"/>
        <xdr:cNvSpPr txBox="1"/>
      </xdr:nvSpPr>
      <xdr:spPr>
        <a:xfrm>
          <a:off x="14389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59889</xdr:rowOff>
    </xdr:from>
    <xdr:ext cx="405111" cy="259045"/>
    <xdr:sp macro="" textlink="">
      <xdr:nvSpPr>
        <xdr:cNvPr id="567" name="n_3mainValue【学校施設】&#10;有形固定資産減価償却率"/>
        <xdr:cNvSpPr txBox="1"/>
      </xdr:nvSpPr>
      <xdr:spPr>
        <a:xfrm>
          <a:off x="13500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32130</xdr:rowOff>
    </xdr:from>
    <xdr:ext cx="405111" cy="259045"/>
    <xdr:sp macro="" textlink="">
      <xdr:nvSpPr>
        <xdr:cNvPr id="568" name="n_4mainValue【学校施設】&#10;有形固定資産減価償却率"/>
        <xdr:cNvSpPr txBox="1"/>
      </xdr:nvSpPr>
      <xdr:spPr>
        <a:xfrm>
          <a:off x="12611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125717</xdr:rowOff>
    </xdr:from>
    <xdr:to>
      <xdr:col>116</xdr:col>
      <xdr:colOff>114300</xdr:colOff>
      <xdr:row>64</xdr:row>
      <xdr:rowOff>55867</xdr:rowOff>
    </xdr:to>
    <xdr:sp macro="" textlink="">
      <xdr:nvSpPr>
        <xdr:cNvPr id="608" name="楕円 607"/>
        <xdr:cNvSpPr/>
      </xdr:nvSpPr>
      <xdr:spPr>
        <a:xfrm>
          <a:off x="22110700" y="109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126746</xdr:rowOff>
    </xdr:from>
    <xdr:to>
      <xdr:col>112</xdr:col>
      <xdr:colOff>38100</xdr:colOff>
      <xdr:row>64</xdr:row>
      <xdr:rowOff>56896</xdr:rowOff>
    </xdr:to>
    <xdr:sp macro="" textlink="">
      <xdr:nvSpPr>
        <xdr:cNvPr id="610" name="楕円 609"/>
        <xdr:cNvSpPr/>
      </xdr:nvSpPr>
      <xdr:spPr>
        <a:xfrm>
          <a:off x="21272500" y="10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5067</xdr:rowOff>
    </xdr:from>
    <xdr:to>
      <xdr:col>116</xdr:col>
      <xdr:colOff>63500</xdr:colOff>
      <xdr:row>64</xdr:row>
      <xdr:rowOff>6096</xdr:rowOff>
    </xdr:to>
    <xdr:cxnSp macro="">
      <xdr:nvCxnSpPr>
        <xdr:cNvPr id="611" name="直線コネクタ 610"/>
        <xdr:cNvCxnSpPr/>
      </xdr:nvCxnSpPr>
      <xdr:spPr>
        <a:xfrm flipV="1">
          <a:off x="21323300" y="10977867"/>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128156</xdr:rowOff>
    </xdr:from>
    <xdr:to>
      <xdr:col>107</xdr:col>
      <xdr:colOff>101600</xdr:colOff>
      <xdr:row>64</xdr:row>
      <xdr:rowOff>58306</xdr:rowOff>
    </xdr:to>
    <xdr:sp macro="" textlink="">
      <xdr:nvSpPr>
        <xdr:cNvPr id="612" name="楕円 611"/>
        <xdr:cNvSpPr/>
      </xdr:nvSpPr>
      <xdr:spPr>
        <a:xfrm>
          <a:off x="20383500" y="109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6096</xdr:rowOff>
    </xdr:from>
    <xdr:to>
      <xdr:col>111</xdr:col>
      <xdr:colOff>177800</xdr:colOff>
      <xdr:row>64</xdr:row>
      <xdr:rowOff>7506</xdr:rowOff>
    </xdr:to>
    <xdr:cxnSp macro="">
      <xdr:nvCxnSpPr>
        <xdr:cNvPr id="613" name="直線コネクタ 612"/>
        <xdr:cNvCxnSpPr/>
      </xdr:nvCxnSpPr>
      <xdr:spPr>
        <a:xfrm flipV="1">
          <a:off x="20434300" y="10978896"/>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129337</xdr:rowOff>
    </xdr:from>
    <xdr:to>
      <xdr:col>102</xdr:col>
      <xdr:colOff>165100</xdr:colOff>
      <xdr:row>64</xdr:row>
      <xdr:rowOff>59487</xdr:rowOff>
    </xdr:to>
    <xdr:sp macro="" textlink="">
      <xdr:nvSpPr>
        <xdr:cNvPr id="614" name="楕円 613"/>
        <xdr:cNvSpPr/>
      </xdr:nvSpPr>
      <xdr:spPr>
        <a:xfrm>
          <a:off x="19494500" y="109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7506</xdr:rowOff>
    </xdr:from>
    <xdr:to>
      <xdr:col>107</xdr:col>
      <xdr:colOff>50800</xdr:colOff>
      <xdr:row>64</xdr:row>
      <xdr:rowOff>8687</xdr:rowOff>
    </xdr:to>
    <xdr:cxnSp macro="">
      <xdr:nvCxnSpPr>
        <xdr:cNvPr id="615" name="直線コネクタ 614"/>
        <xdr:cNvCxnSpPr/>
      </xdr:nvCxnSpPr>
      <xdr:spPr>
        <a:xfrm flipV="1">
          <a:off x="19545300" y="10980306"/>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130213</xdr:rowOff>
    </xdr:from>
    <xdr:to>
      <xdr:col>98</xdr:col>
      <xdr:colOff>38100</xdr:colOff>
      <xdr:row>64</xdr:row>
      <xdr:rowOff>60363</xdr:rowOff>
    </xdr:to>
    <xdr:sp macro="" textlink="">
      <xdr:nvSpPr>
        <xdr:cNvPr id="616" name="楕円 615"/>
        <xdr:cNvSpPr/>
      </xdr:nvSpPr>
      <xdr:spPr>
        <a:xfrm>
          <a:off x="18605500" y="109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8687</xdr:rowOff>
    </xdr:from>
    <xdr:to>
      <xdr:col>102</xdr:col>
      <xdr:colOff>114300</xdr:colOff>
      <xdr:row>64</xdr:row>
      <xdr:rowOff>9563</xdr:rowOff>
    </xdr:to>
    <xdr:cxnSp macro="">
      <xdr:nvCxnSpPr>
        <xdr:cNvPr id="617" name="直線コネクタ 616"/>
        <xdr:cNvCxnSpPr/>
      </xdr:nvCxnSpPr>
      <xdr:spPr>
        <a:xfrm flipV="1">
          <a:off x="18656300" y="10981487"/>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48023</xdr:rowOff>
    </xdr:from>
    <xdr:ext cx="469744" cy="259045"/>
    <xdr:sp macro="" textlink="">
      <xdr:nvSpPr>
        <xdr:cNvPr id="622" name="n_1mainValue【学校施設】&#10;一人当たり面積"/>
        <xdr:cNvSpPr txBox="1"/>
      </xdr:nvSpPr>
      <xdr:spPr>
        <a:xfrm>
          <a:off x="21075727"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49433</xdr:rowOff>
    </xdr:from>
    <xdr:ext cx="469744" cy="259045"/>
    <xdr:sp macro="" textlink="">
      <xdr:nvSpPr>
        <xdr:cNvPr id="623" name="n_2mainValue【学校施設】&#10;一人当たり面積"/>
        <xdr:cNvSpPr txBox="1"/>
      </xdr:nvSpPr>
      <xdr:spPr>
        <a:xfrm>
          <a:off x="20199427" y="1102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50614</xdr:rowOff>
    </xdr:from>
    <xdr:ext cx="469744" cy="259045"/>
    <xdr:sp macro="" textlink="">
      <xdr:nvSpPr>
        <xdr:cNvPr id="624" name="n_3mainValue【学校施設】&#10;一人当たり面積"/>
        <xdr:cNvSpPr txBox="1"/>
      </xdr:nvSpPr>
      <xdr:spPr>
        <a:xfrm>
          <a:off x="19310427" y="1102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51490</xdr:rowOff>
    </xdr:from>
    <xdr:ext cx="469744" cy="259045"/>
    <xdr:sp macro="" textlink="">
      <xdr:nvSpPr>
        <xdr:cNvPr id="625" name="n_4mainValue【学校施設】&#10;一人当たり面積"/>
        <xdr:cNvSpPr txBox="1"/>
      </xdr:nvSpPr>
      <xdr:spPr>
        <a:xfrm>
          <a:off x="18421427" y="110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50" name="直線コネクタ 649"/>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2" name="直線コネクタ 65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53" name="【児童館】&#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54" name="直線コネクタ 653"/>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142891</xdr:rowOff>
    </xdr:from>
    <xdr:ext cx="405111" cy="259045"/>
    <xdr:sp macro="" textlink="">
      <xdr:nvSpPr>
        <xdr:cNvPr id="655" name="【児童館】&#10;有形固定資産減価償却率平均値テキスト"/>
        <xdr:cNvSpPr txBox="1"/>
      </xdr:nvSpPr>
      <xdr:spPr>
        <a:xfrm>
          <a:off x="16357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56" name="フローチャート: 判断 655"/>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657" name="フローチャート: 判断 656"/>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58" name="フローチャート: 判断 657"/>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59" name="フローチャート: 判断 658"/>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60" name="フローチャート: 判断 659"/>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143511</xdr:rowOff>
    </xdr:from>
    <xdr:to>
      <xdr:col>85</xdr:col>
      <xdr:colOff>177800</xdr:colOff>
      <xdr:row>81</xdr:row>
      <xdr:rowOff>73661</xdr:rowOff>
    </xdr:to>
    <xdr:sp macro="" textlink="">
      <xdr:nvSpPr>
        <xdr:cNvPr id="666" name="楕円 665"/>
        <xdr:cNvSpPr/>
      </xdr:nvSpPr>
      <xdr:spPr>
        <a:xfrm>
          <a:off x="16268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166388</xdr:rowOff>
    </xdr:from>
    <xdr:ext cx="405111" cy="259045"/>
    <xdr:sp macro="" textlink="">
      <xdr:nvSpPr>
        <xdr:cNvPr id="667" name="【児童館】&#10;有形固定資産減価償却率該当値テキスト"/>
        <xdr:cNvSpPr txBox="1"/>
      </xdr:nvSpPr>
      <xdr:spPr>
        <a:xfrm>
          <a:off x="16357600"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93980</xdr:rowOff>
    </xdr:from>
    <xdr:to>
      <xdr:col>81</xdr:col>
      <xdr:colOff>101600</xdr:colOff>
      <xdr:row>81</xdr:row>
      <xdr:rowOff>24130</xdr:rowOff>
    </xdr:to>
    <xdr:sp macro="" textlink="">
      <xdr:nvSpPr>
        <xdr:cNvPr id="668" name="楕円 667"/>
        <xdr:cNvSpPr/>
      </xdr:nvSpPr>
      <xdr:spPr>
        <a:xfrm>
          <a:off x="15430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144780</xdr:rowOff>
    </xdr:from>
    <xdr:to>
      <xdr:col>85</xdr:col>
      <xdr:colOff>127000</xdr:colOff>
      <xdr:row>81</xdr:row>
      <xdr:rowOff>22861</xdr:rowOff>
    </xdr:to>
    <xdr:cxnSp macro="">
      <xdr:nvCxnSpPr>
        <xdr:cNvPr id="669" name="直線コネクタ 668"/>
        <xdr:cNvCxnSpPr/>
      </xdr:nvCxnSpPr>
      <xdr:spPr>
        <a:xfrm>
          <a:off x="15481300" y="138607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160655</xdr:rowOff>
    </xdr:from>
    <xdr:to>
      <xdr:col>76</xdr:col>
      <xdr:colOff>165100</xdr:colOff>
      <xdr:row>80</xdr:row>
      <xdr:rowOff>90805</xdr:rowOff>
    </xdr:to>
    <xdr:sp macro="" textlink="">
      <xdr:nvSpPr>
        <xdr:cNvPr id="670" name="楕円 669"/>
        <xdr:cNvSpPr/>
      </xdr:nvSpPr>
      <xdr:spPr>
        <a:xfrm>
          <a:off x="14541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40005</xdr:rowOff>
    </xdr:from>
    <xdr:to>
      <xdr:col>81</xdr:col>
      <xdr:colOff>50800</xdr:colOff>
      <xdr:row>80</xdr:row>
      <xdr:rowOff>144780</xdr:rowOff>
    </xdr:to>
    <xdr:cxnSp macro="">
      <xdr:nvCxnSpPr>
        <xdr:cNvPr id="671" name="直線コネクタ 670"/>
        <xdr:cNvCxnSpPr/>
      </xdr:nvCxnSpPr>
      <xdr:spPr>
        <a:xfrm>
          <a:off x="14592300" y="1375600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57786</xdr:rowOff>
    </xdr:from>
    <xdr:to>
      <xdr:col>72</xdr:col>
      <xdr:colOff>38100</xdr:colOff>
      <xdr:row>79</xdr:row>
      <xdr:rowOff>159386</xdr:rowOff>
    </xdr:to>
    <xdr:sp macro="" textlink="">
      <xdr:nvSpPr>
        <xdr:cNvPr id="672" name="楕円 671"/>
        <xdr:cNvSpPr/>
      </xdr:nvSpPr>
      <xdr:spPr>
        <a:xfrm>
          <a:off x="13652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108586</xdr:rowOff>
    </xdr:from>
    <xdr:to>
      <xdr:col>76</xdr:col>
      <xdr:colOff>114300</xdr:colOff>
      <xdr:row>80</xdr:row>
      <xdr:rowOff>40005</xdr:rowOff>
    </xdr:to>
    <xdr:cxnSp macro="">
      <xdr:nvCxnSpPr>
        <xdr:cNvPr id="673" name="直線コネクタ 672"/>
        <xdr:cNvCxnSpPr/>
      </xdr:nvCxnSpPr>
      <xdr:spPr>
        <a:xfrm>
          <a:off x="13703300" y="1365313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34925</xdr:rowOff>
    </xdr:from>
    <xdr:to>
      <xdr:col>67</xdr:col>
      <xdr:colOff>101600</xdr:colOff>
      <xdr:row>79</xdr:row>
      <xdr:rowOff>136525</xdr:rowOff>
    </xdr:to>
    <xdr:sp macro="" textlink="">
      <xdr:nvSpPr>
        <xdr:cNvPr id="674" name="楕円 673"/>
        <xdr:cNvSpPr/>
      </xdr:nvSpPr>
      <xdr:spPr>
        <a:xfrm>
          <a:off x="12763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85725</xdr:rowOff>
    </xdr:from>
    <xdr:to>
      <xdr:col>71</xdr:col>
      <xdr:colOff>177800</xdr:colOff>
      <xdr:row>79</xdr:row>
      <xdr:rowOff>108586</xdr:rowOff>
    </xdr:to>
    <xdr:cxnSp macro="">
      <xdr:nvCxnSpPr>
        <xdr:cNvPr id="675" name="直線コネクタ 674"/>
        <xdr:cNvCxnSpPr/>
      </xdr:nvCxnSpPr>
      <xdr:spPr>
        <a:xfrm>
          <a:off x="12814300" y="136302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66691</xdr:rowOff>
    </xdr:from>
    <xdr:ext cx="405111" cy="259045"/>
    <xdr:sp macro="" textlink="">
      <xdr:nvSpPr>
        <xdr:cNvPr id="676" name="n_1aveValue【児童館】&#10;有形固定資産減価償却率"/>
        <xdr:cNvSpPr txBox="1"/>
      </xdr:nvSpPr>
      <xdr:spPr>
        <a:xfrm>
          <a:off x="15266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152416</xdr:rowOff>
    </xdr:from>
    <xdr:ext cx="405111" cy="259045"/>
    <xdr:sp macro="" textlink="">
      <xdr:nvSpPr>
        <xdr:cNvPr id="677" name="n_2aveValue【児童館】&#10;有形固定資産減価償却率"/>
        <xdr:cNvSpPr txBox="1"/>
      </xdr:nvSpPr>
      <xdr:spPr>
        <a:xfrm>
          <a:off x="14389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78" name="n_3aveValue【児童館】&#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79" name="n_4ave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40657</xdr:rowOff>
    </xdr:from>
    <xdr:ext cx="405111" cy="259045"/>
    <xdr:sp macro="" textlink="">
      <xdr:nvSpPr>
        <xdr:cNvPr id="680" name="n_1mainValue【児童館】&#10;有形固定資産減価償却率"/>
        <xdr:cNvSpPr txBox="1"/>
      </xdr:nvSpPr>
      <xdr:spPr>
        <a:xfrm>
          <a:off x="15266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107332</xdr:rowOff>
    </xdr:from>
    <xdr:ext cx="405111" cy="259045"/>
    <xdr:sp macro="" textlink="">
      <xdr:nvSpPr>
        <xdr:cNvPr id="681" name="n_2mainValue【児童館】&#10;有形固定資産減価償却率"/>
        <xdr:cNvSpPr txBox="1"/>
      </xdr:nvSpPr>
      <xdr:spPr>
        <a:xfrm>
          <a:off x="14389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4463</xdr:rowOff>
    </xdr:from>
    <xdr:ext cx="405111" cy="259045"/>
    <xdr:sp macro="" textlink="">
      <xdr:nvSpPr>
        <xdr:cNvPr id="682" name="n_3mainValue【児童館】&#10;有形固定資産減価償却率"/>
        <xdr:cNvSpPr txBox="1"/>
      </xdr:nvSpPr>
      <xdr:spPr>
        <a:xfrm>
          <a:off x="13500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153052</xdr:rowOff>
    </xdr:from>
    <xdr:ext cx="405111" cy="259045"/>
    <xdr:sp macro="" textlink="">
      <xdr:nvSpPr>
        <xdr:cNvPr id="683" name="n_4mainValue【児童館】&#10;有形固定資産減価償却率"/>
        <xdr:cNvSpPr txBox="1"/>
      </xdr:nvSpPr>
      <xdr:spPr>
        <a:xfrm>
          <a:off x="12611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4" name="直線コネクタ 69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5" name="テキスト ボックス 69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8" name="直線コネクタ 69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9" name="テキスト ボックス 69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703" name="直線コネクタ 702"/>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704"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705" name="直線コネクタ 704"/>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6"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07" name="直線コネクタ 706"/>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38752</xdr:rowOff>
    </xdr:from>
    <xdr:ext cx="469744" cy="259045"/>
    <xdr:sp macro="" textlink="">
      <xdr:nvSpPr>
        <xdr:cNvPr id="708" name="【児童館】&#10;一人当たり面積平均値テキスト"/>
        <xdr:cNvSpPr txBox="1"/>
      </xdr:nvSpPr>
      <xdr:spPr>
        <a:xfrm>
          <a:off x="22199600" y="1392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709" name="フローチャート: 判断 708"/>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710" name="フローチャート: 判断 709"/>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11" name="フローチャート: 判断 710"/>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712" name="フローチャート: 判断 711"/>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713" name="フローチャート: 判断 712"/>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118745</xdr:rowOff>
    </xdr:from>
    <xdr:to>
      <xdr:col>116</xdr:col>
      <xdr:colOff>114300</xdr:colOff>
      <xdr:row>83</xdr:row>
      <xdr:rowOff>48895</xdr:rowOff>
    </xdr:to>
    <xdr:sp macro="" textlink="">
      <xdr:nvSpPr>
        <xdr:cNvPr id="719" name="楕円 718"/>
        <xdr:cNvSpPr/>
      </xdr:nvSpPr>
      <xdr:spPr>
        <a:xfrm>
          <a:off x="22110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97172</xdr:rowOff>
    </xdr:from>
    <xdr:ext cx="469744" cy="259045"/>
    <xdr:sp macro="" textlink="">
      <xdr:nvSpPr>
        <xdr:cNvPr id="720" name="【児童館】&#10;一人当たり面積該当値テキスト"/>
        <xdr:cNvSpPr txBox="1"/>
      </xdr:nvSpPr>
      <xdr:spPr>
        <a:xfrm>
          <a:off x="22199600" y="1415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721" name="楕円 720"/>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169545</xdr:rowOff>
    </xdr:from>
    <xdr:to>
      <xdr:col>116</xdr:col>
      <xdr:colOff>63500</xdr:colOff>
      <xdr:row>83</xdr:row>
      <xdr:rowOff>3811</xdr:rowOff>
    </xdr:to>
    <xdr:cxnSp macro="">
      <xdr:nvCxnSpPr>
        <xdr:cNvPr id="722" name="直線コネクタ 721"/>
        <xdr:cNvCxnSpPr/>
      </xdr:nvCxnSpPr>
      <xdr:spPr>
        <a:xfrm flipV="1">
          <a:off x="21323300" y="142284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130175</xdr:rowOff>
    </xdr:from>
    <xdr:to>
      <xdr:col>107</xdr:col>
      <xdr:colOff>101600</xdr:colOff>
      <xdr:row>83</xdr:row>
      <xdr:rowOff>60325</xdr:rowOff>
    </xdr:to>
    <xdr:sp macro="" textlink="">
      <xdr:nvSpPr>
        <xdr:cNvPr id="723" name="楕円 722"/>
        <xdr:cNvSpPr/>
      </xdr:nvSpPr>
      <xdr:spPr>
        <a:xfrm>
          <a:off x="20383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9525</xdr:rowOff>
    </xdr:to>
    <xdr:cxnSp macro="">
      <xdr:nvCxnSpPr>
        <xdr:cNvPr id="724" name="直線コネクタ 723"/>
        <xdr:cNvCxnSpPr/>
      </xdr:nvCxnSpPr>
      <xdr:spPr>
        <a:xfrm flipV="1">
          <a:off x="20434300" y="142341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141605</xdr:rowOff>
    </xdr:from>
    <xdr:to>
      <xdr:col>102</xdr:col>
      <xdr:colOff>165100</xdr:colOff>
      <xdr:row>83</xdr:row>
      <xdr:rowOff>71755</xdr:rowOff>
    </xdr:to>
    <xdr:sp macro="" textlink="">
      <xdr:nvSpPr>
        <xdr:cNvPr id="725" name="楕円 724"/>
        <xdr:cNvSpPr/>
      </xdr:nvSpPr>
      <xdr:spPr>
        <a:xfrm>
          <a:off x="19494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xdr:rowOff>
    </xdr:from>
    <xdr:to>
      <xdr:col>107</xdr:col>
      <xdr:colOff>50800</xdr:colOff>
      <xdr:row>83</xdr:row>
      <xdr:rowOff>20955</xdr:rowOff>
    </xdr:to>
    <xdr:cxnSp macro="">
      <xdr:nvCxnSpPr>
        <xdr:cNvPr id="726" name="直線コネクタ 725"/>
        <xdr:cNvCxnSpPr/>
      </xdr:nvCxnSpPr>
      <xdr:spPr>
        <a:xfrm flipV="1">
          <a:off x="19545300" y="142398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27" name="楕円 726"/>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20955</xdr:rowOff>
    </xdr:from>
    <xdr:to>
      <xdr:col>102</xdr:col>
      <xdr:colOff>114300</xdr:colOff>
      <xdr:row>83</xdr:row>
      <xdr:rowOff>26670</xdr:rowOff>
    </xdr:to>
    <xdr:cxnSp macro="">
      <xdr:nvCxnSpPr>
        <xdr:cNvPr id="728" name="直線コネクタ 727"/>
        <xdr:cNvCxnSpPr/>
      </xdr:nvCxnSpPr>
      <xdr:spPr>
        <a:xfrm flipV="1">
          <a:off x="18656300" y="14251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111141</xdr:rowOff>
    </xdr:from>
    <xdr:ext cx="469744" cy="259045"/>
    <xdr:sp macro="" textlink="">
      <xdr:nvSpPr>
        <xdr:cNvPr id="729" name="n_1aveValue【児童館】&#10;一人当たり面積"/>
        <xdr:cNvSpPr txBox="1"/>
      </xdr:nvSpPr>
      <xdr:spPr>
        <a:xfrm>
          <a:off x="210757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30"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731" name="n_3aveValue【児童館】&#10;一人当たり面積"/>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732" name="n_4aveValue【児童館】&#10;一人当たり面積"/>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45738</xdr:rowOff>
    </xdr:from>
    <xdr:ext cx="469744" cy="259045"/>
    <xdr:sp macro="" textlink="">
      <xdr:nvSpPr>
        <xdr:cNvPr id="733" name="n_1main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51452</xdr:rowOff>
    </xdr:from>
    <xdr:ext cx="469744" cy="259045"/>
    <xdr:sp macro="" textlink="">
      <xdr:nvSpPr>
        <xdr:cNvPr id="734" name="n_2mainValue【児童館】&#10;一人当たり面積"/>
        <xdr:cNvSpPr txBox="1"/>
      </xdr:nvSpPr>
      <xdr:spPr>
        <a:xfrm>
          <a:off x="20199427" y="1428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62882</xdr:rowOff>
    </xdr:from>
    <xdr:ext cx="469744" cy="259045"/>
    <xdr:sp macro="" textlink="">
      <xdr:nvSpPr>
        <xdr:cNvPr id="735" name="n_3mainValue【児童館】&#10;一人当たり面積"/>
        <xdr:cNvSpPr txBox="1"/>
      </xdr:nvSpPr>
      <xdr:spPr>
        <a:xfrm>
          <a:off x="19310427" y="142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68597</xdr:rowOff>
    </xdr:from>
    <xdr:ext cx="469744" cy="259045"/>
    <xdr:sp macro="" textlink="">
      <xdr:nvSpPr>
        <xdr:cNvPr id="736" name="n_4mainValue【児童館】&#10;一人当たり面積"/>
        <xdr:cNvSpPr txBox="1"/>
      </xdr:nvSpPr>
      <xdr:spPr>
        <a:xfrm>
          <a:off x="18421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761" name="直線コネクタ 760"/>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3" name="直線コネクタ 76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764"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765" name="直線コネクタ 764"/>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766" name="【公民館】&#10;有形固定資産減価償却率平均値テキスト"/>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67" name="フローチャート: 判断 766"/>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768" name="フローチャート: 判断 767"/>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9" name="フローチャート: 判断 768"/>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70" name="フローチャート: 判断 769"/>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771" name="フローチャート: 判断 770"/>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88264</xdr:rowOff>
    </xdr:from>
    <xdr:to>
      <xdr:col>85</xdr:col>
      <xdr:colOff>177800</xdr:colOff>
      <xdr:row>105</xdr:row>
      <xdr:rowOff>18414</xdr:rowOff>
    </xdr:to>
    <xdr:sp macro="" textlink="">
      <xdr:nvSpPr>
        <xdr:cNvPr id="777" name="楕円 776"/>
        <xdr:cNvSpPr/>
      </xdr:nvSpPr>
      <xdr:spPr>
        <a:xfrm>
          <a:off x="16268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111141</xdr:rowOff>
    </xdr:from>
    <xdr:ext cx="405111" cy="259045"/>
    <xdr:sp macro="" textlink="">
      <xdr:nvSpPr>
        <xdr:cNvPr id="778" name="【公民館】&#10;有形固定資産減価償却率該当値テキスト"/>
        <xdr:cNvSpPr txBox="1"/>
      </xdr:nvSpPr>
      <xdr:spPr>
        <a:xfrm>
          <a:off x="16357600"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50164</xdr:rowOff>
    </xdr:from>
    <xdr:to>
      <xdr:col>81</xdr:col>
      <xdr:colOff>101600</xdr:colOff>
      <xdr:row>104</xdr:row>
      <xdr:rowOff>151764</xdr:rowOff>
    </xdr:to>
    <xdr:sp macro="" textlink="">
      <xdr:nvSpPr>
        <xdr:cNvPr id="779" name="楕円 778"/>
        <xdr:cNvSpPr/>
      </xdr:nvSpPr>
      <xdr:spPr>
        <a:xfrm>
          <a:off x="15430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100964</xdr:rowOff>
    </xdr:from>
    <xdr:to>
      <xdr:col>85</xdr:col>
      <xdr:colOff>127000</xdr:colOff>
      <xdr:row>104</xdr:row>
      <xdr:rowOff>139064</xdr:rowOff>
    </xdr:to>
    <xdr:cxnSp macro="">
      <xdr:nvCxnSpPr>
        <xdr:cNvPr id="780" name="直線コネクタ 779"/>
        <xdr:cNvCxnSpPr/>
      </xdr:nvCxnSpPr>
      <xdr:spPr>
        <a:xfrm>
          <a:off x="15481300" y="179317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143511</xdr:rowOff>
    </xdr:from>
    <xdr:to>
      <xdr:col>76</xdr:col>
      <xdr:colOff>165100</xdr:colOff>
      <xdr:row>106</xdr:row>
      <xdr:rowOff>73661</xdr:rowOff>
    </xdr:to>
    <xdr:sp macro="" textlink="">
      <xdr:nvSpPr>
        <xdr:cNvPr id="781" name="楕円 780"/>
        <xdr:cNvSpPr/>
      </xdr:nvSpPr>
      <xdr:spPr>
        <a:xfrm>
          <a:off x="1454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100964</xdr:rowOff>
    </xdr:from>
    <xdr:to>
      <xdr:col>81</xdr:col>
      <xdr:colOff>50800</xdr:colOff>
      <xdr:row>106</xdr:row>
      <xdr:rowOff>22861</xdr:rowOff>
    </xdr:to>
    <xdr:cxnSp macro="">
      <xdr:nvCxnSpPr>
        <xdr:cNvPr id="782" name="直線コネクタ 781"/>
        <xdr:cNvCxnSpPr/>
      </xdr:nvCxnSpPr>
      <xdr:spPr>
        <a:xfrm flipV="1">
          <a:off x="14592300" y="17931764"/>
          <a:ext cx="889000" cy="26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86361</xdr:rowOff>
    </xdr:from>
    <xdr:to>
      <xdr:col>72</xdr:col>
      <xdr:colOff>38100</xdr:colOff>
      <xdr:row>106</xdr:row>
      <xdr:rowOff>16511</xdr:rowOff>
    </xdr:to>
    <xdr:sp macro="" textlink="">
      <xdr:nvSpPr>
        <xdr:cNvPr id="783" name="楕円 782"/>
        <xdr:cNvSpPr/>
      </xdr:nvSpPr>
      <xdr:spPr>
        <a:xfrm>
          <a:off x="13652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137161</xdr:rowOff>
    </xdr:from>
    <xdr:to>
      <xdr:col>76</xdr:col>
      <xdr:colOff>114300</xdr:colOff>
      <xdr:row>106</xdr:row>
      <xdr:rowOff>22861</xdr:rowOff>
    </xdr:to>
    <xdr:cxnSp macro="">
      <xdr:nvCxnSpPr>
        <xdr:cNvPr id="784" name="直線コネクタ 783"/>
        <xdr:cNvCxnSpPr/>
      </xdr:nvCxnSpPr>
      <xdr:spPr>
        <a:xfrm>
          <a:off x="13703300" y="181394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80645</xdr:rowOff>
    </xdr:from>
    <xdr:to>
      <xdr:col>67</xdr:col>
      <xdr:colOff>101600</xdr:colOff>
      <xdr:row>106</xdr:row>
      <xdr:rowOff>10795</xdr:rowOff>
    </xdr:to>
    <xdr:sp macro="" textlink="">
      <xdr:nvSpPr>
        <xdr:cNvPr id="785" name="楕円 784"/>
        <xdr:cNvSpPr/>
      </xdr:nvSpPr>
      <xdr:spPr>
        <a:xfrm>
          <a:off x="12763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131445</xdr:rowOff>
    </xdr:from>
    <xdr:to>
      <xdr:col>71</xdr:col>
      <xdr:colOff>177800</xdr:colOff>
      <xdr:row>105</xdr:row>
      <xdr:rowOff>137161</xdr:rowOff>
    </xdr:to>
    <xdr:cxnSp macro="">
      <xdr:nvCxnSpPr>
        <xdr:cNvPr id="786" name="直線コネクタ 785"/>
        <xdr:cNvCxnSpPr/>
      </xdr:nvCxnSpPr>
      <xdr:spPr>
        <a:xfrm>
          <a:off x="12814300" y="181336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787" name="n_1aveValue【公民館】&#10;有形固定資産減価償却率"/>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8"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789"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790"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168291</xdr:rowOff>
    </xdr:from>
    <xdr:ext cx="405111" cy="259045"/>
    <xdr:sp macro="" textlink="">
      <xdr:nvSpPr>
        <xdr:cNvPr id="791" name="n_1mainValue【公民館】&#10;有形固定資産減価償却率"/>
        <xdr:cNvSpPr txBox="1"/>
      </xdr:nvSpPr>
      <xdr:spPr>
        <a:xfrm>
          <a:off x="152660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64788</xdr:rowOff>
    </xdr:from>
    <xdr:ext cx="405111" cy="259045"/>
    <xdr:sp macro="" textlink="">
      <xdr:nvSpPr>
        <xdr:cNvPr id="792" name="n_2mainValue【公民館】&#10;有形固定資産減価償却率"/>
        <xdr:cNvSpPr txBox="1"/>
      </xdr:nvSpPr>
      <xdr:spPr>
        <a:xfrm>
          <a:off x="14389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7638</xdr:rowOff>
    </xdr:from>
    <xdr:ext cx="405111" cy="259045"/>
    <xdr:sp macro="" textlink="">
      <xdr:nvSpPr>
        <xdr:cNvPr id="793" name="n_3mainValue【公民館】&#10;有形固定資産減価償却率"/>
        <xdr:cNvSpPr txBox="1"/>
      </xdr:nvSpPr>
      <xdr:spPr>
        <a:xfrm>
          <a:off x="13500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1922</xdr:rowOff>
    </xdr:from>
    <xdr:ext cx="405111" cy="259045"/>
    <xdr:sp macro="" textlink="">
      <xdr:nvSpPr>
        <xdr:cNvPr id="794" name="n_4mainValue【公民館】&#10;有形固定資産減価償却率"/>
        <xdr:cNvSpPr txBox="1"/>
      </xdr:nvSpPr>
      <xdr:spPr>
        <a:xfrm>
          <a:off x="126117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816" name="直線コネクタ 815"/>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817"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818" name="直線コネクタ 817"/>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819"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820" name="直線コネクタ 819"/>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821" name="【公民館】&#10;一人当たり面積平均値テキスト"/>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822" name="フローチャート: 判断 821"/>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823" name="フローチャート: 判断 822"/>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824" name="フローチャート: 判断 823"/>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825" name="フローチャート: 判断 824"/>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26" name="フローチャート: 判断 825"/>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106324</xdr:rowOff>
    </xdr:from>
    <xdr:to>
      <xdr:col>116</xdr:col>
      <xdr:colOff>114300</xdr:colOff>
      <xdr:row>108</xdr:row>
      <xdr:rowOff>36474</xdr:rowOff>
    </xdr:to>
    <xdr:sp macro="" textlink="">
      <xdr:nvSpPr>
        <xdr:cNvPr id="832" name="楕円 831"/>
        <xdr:cNvSpPr/>
      </xdr:nvSpPr>
      <xdr:spPr>
        <a:xfrm>
          <a:off x="22110700" y="184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21251</xdr:rowOff>
    </xdr:from>
    <xdr:ext cx="469744" cy="259045"/>
    <xdr:sp macro="" textlink="">
      <xdr:nvSpPr>
        <xdr:cNvPr id="833" name="【公民館】&#10;一人当たり面積該当値テキスト"/>
        <xdr:cNvSpPr txBox="1"/>
      </xdr:nvSpPr>
      <xdr:spPr>
        <a:xfrm>
          <a:off x="22199600" y="1836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834" name="楕円 833"/>
        <xdr:cNvSpPr/>
      </xdr:nvSpPr>
      <xdr:spPr>
        <a:xfrm>
          <a:off x="21272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157124</xdr:rowOff>
    </xdr:from>
    <xdr:to>
      <xdr:col>116</xdr:col>
      <xdr:colOff>63500</xdr:colOff>
      <xdr:row>107</xdr:row>
      <xdr:rowOff>158496</xdr:rowOff>
    </xdr:to>
    <xdr:cxnSp macro="">
      <xdr:nvCxnSpPr>
        <xdr:cNvPr id="835" name="直線コネクタ 834"/>
        <xdr:cNvCxnSpPr/>
      </xdr:nvCxnSpPr>
      <xdr:spPr>
        <a:xfrm flipV="1">
          <a:off x="21323300" y="1850227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109525</xdr:rowOff>
    </xdr:from>
    <xdr:to>
      <xdr:col>107</xdr:col>
      <xdr:colOff>101600</xdr:colOff>
      <xdr:row>108</xdr:row>
      <xdr:rowOff>39675</xdr:rowOff>
    </xdr:to>
    <xdr:sp macro="" textlink="">
      <xdr:nvSpPr>
        <xdr:cNvPr id="836" name="楕円 835"/>
        <xdr:cNvSpPr/>
      </xdr:nvSpPr>
      <xdr:spPr>
        <a:xfrm>
          <a:off x="20383500" y="184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158496</xdr:rowOff>
    </xdr:from>
    <xdr:to>
      <xdr:col>111</xdr:col>
      <xdr:colOff>177800</xdr:colOff>
      <xdr:row>107</xdr:row>
      <xdr:rowOff>160325</xdr:rowOff>
    </xdr:to>
    <xdr:cxnSp macro="">
      <xdr:nvCxnSpPr>
        <xdr:cNvPr id="837" name="直線コネクタ 836"/>
        <xdr:cNvCxnSpPr/>
      </xdr:nvCxnSpPr>
      <xdr:spPr>
        <a:xfrm flipV="1">
          <a:off x="20434300" y="185036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110897</xdr:rowOff>
    </xdr:from>
    <xdr:to>
      <xdr:col>102</xdr:col>
      <xdr:colOff>165100</xdr:colOff>
      <xdr:row>108</xdr:row>
      <xdr:rowOff>41047</xdr:rowOff>
    </xdr:to>
    <xdr:sp macro="" textlink="">
      <xdr:nvSpPr>
        <xdr:cNvPr id="838" name="楕円 837"/>
        <xdr:cNvSpPr/>
      </xdr:nvSpPr>
      <xdr:spPr>
        <a:xfrm>
          <a:off x="19494500" y="18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160325</xdr:rowOff>
    </xdr:from>
    <xdr:to>
      <xdr:col>107</xdr:col>
      <xdr:colOff>50800</xdr:colOff>
      <xdr:row>107</xdr:row>
      <xdr:rowOff>161697</xdr:rowOff>
    </xdr:to>
    <xdr:cxnSp macro="">
      <xdr:nvCxnSpPr>
        <xdr:cNvPr id="839" name="直線コネクタ 838"/>
        <xdr:cNvCxnSpPr/>
      </xdr:nvCxnSpPr>
      <xdr:spPr>
        <a:xfrm flipV="1">
          <a:off x="19545300" y="1850547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111810</xdr:rowOff>
    </xdr:from>
    <xdr:to>
      <xdr:col>98</xdr:col>
      <xdr:colOff>38100</xdr:colOff>
      <xdr:row>108</xdr:row>
      <xdr:rowOff>41960</xdr:rowOff>
    </xdr:to>
    <xdr:sp macro="" textlink="">
      <xdr:nvSpPr>
        <xdr:cNvPr id="840" name="楕円 839"/>
        <xdr:cNvSpPr/>
      </xdr:nvSpPr>
      <xdr:spPr>
        <a:xfrm>
          <a:off x="18605500" y="184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161697</xdr:rowOff>
    </xdr:from>
    <xdr:to>
      <xdr:col>102</xdr:col>
      <xdr:colOff>114300</xdr:colOff>
      <xdr:row>107</xdr:row>
      <xdr:rowOff>162610</xdr:rowOff>
    </xdr:to>
    <xdr:cxnSp macro="">
      <xdr:nvCxnSpPr>
        <xdr:cNvPr id="841" name="直線コネクタ 840"/>
        <xdr:cNvCxnSpPr/>
      </xdr:nvCxnSpPr>
      <xdr:spPr>
        <a:xfrm flipV="1">
          <a:off x="18656300" y="1850684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842" name="n_1aveValue【公民館】&#10;一人当たり面積"/>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843" name="n_2aveValue【公民館】&#10;一人当たり面積"/>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844" name="n_3aveValue【公民館】&#10;一人当たり面積"/>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845"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846" name="n_1mainValue【公民館】&#10;一人当たり面積"/>
        <xdr:cNvSpPr txBox="1"/>
      </xdr:nvSpPr>
      <xdr:spPr>
        <a:xfrm>
          <a:off x="210757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30802</xdr:rowOff>
    </xdr:from>
    <xdr:ext cx="469744" cy="259045"/>
    <xdr:sp macro="" textlink="">
      <xdr:nvSpPr>
        <xdr:cNvPr id="847" name="n_2mainValue【公民館】&#10;一人当たり面積"/>
        <xdr:cNvSpPr txBox="1"/>
      </xdr:nvSpPr>
      <xdr:spPr>
        <a:xfrm>
          <a:off x="20199427" y="185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32174</xdr:rowOff>
    </xdr:from>
    <xdr:ext cx="469744" cy="259045"/>
    <xdr:sp macro="" textlink="">
      <xdr:nvSpPr>
        <xdr:cNvPr id="848" name="n_3mainValue【公民館】&#10;一人当たり面積"/>
        <xdr:cNvSpPr txBox="1"/>
      </xdr:nvSpPr>
      <xdr:spPr>
        <a:xfrm>
          <a:off x="19310427" y="1854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33087</xdr:rowOff>
    </xdr:from>
    <xdr:ext cx="469744" cy="259045"/>
    <xdr:sp macro="" textlink="">
      <xdr:nvSpPr>
        <xdr:cNvPr id="849" name="n_4mainValue【公民館】&#10;一人当たり面積"/>
        <xdr:cNvSpPr txBox="1"/>
      </xdr:nvSpPr>
      <xdr:spPr>
        <a:xfrm>
          <a:off x="18421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類似団体と比較して、特に有形固定資産減価償却率が高くなっている施設は、小学校、中央公民館である。今後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個別施設計画に基づき老朽化対策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検討する予定であり、他の施設との統合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を含め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年度に３園を統合し、新しい保育所を建設したため、有形固定資産減価償却率は低くなっている。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各施設の一人当たり面積については、全体的に小さく、今後も適正な規模の施設維持に努めていく。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7,063
6,926
66.87
6,126,119
5,538,821
485,056
2,905,921
2,813,814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164465</xdr:rowOff>
    </xdr:from>
    <xdr:to>
      <xdr:col>24</xdr:col>
      <xdr:colOff>114300</xdr:colOff>
      <xdr:row>64</xdr:row>
      <xdr:rowOff>94615</xdr:rowOff>
    </xdr:to>
    <xdr:sp macro="" textlink="">
      <xdr:nvSpPr>
        <xdr:cNvPr id="89" name="楕円 88"/>
        <xdr:cNvSpPr/>
      </xdr:nvSpPr>
      <xdr:spPr>
        <a:xfrm>
          <a:off x="45847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79392</xdr:rowOff>
    </xdr:from>
    <xdr:ext cx="405111" cy="259045"/>
    <xdr:sp macro="" textlink="">
      <xdr:nvSpPr>
        <xdr:cNvPr id="90" name="【体育館・プール】&#10;有形固定資産減価償却率該当値テキスト"/>
        <xdr:cNvSpPr txBox="1"/>
      </xdr:nvSpPr>
      <xdr:spPr>
        <a:xfrm>
          <a:off x="4673600" y="1088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xdr:rowOff>
    </xdr:from>
    <xdr:to>
      <xdr:col>20</xdr:col>
      <xdr:colOff>38100</xdr:colOff>
      <xdr:row>64</xdr:row>
      <xdr:rowOff>102235</xdr:rowOff>
    </xdr:to>
    <xdr:sp macro="" textlink="">
      <xdr:nvSpPr>
        <xdr:cNvPr id="91" name="楕円 90"/>
        <xdr:cNvSpPr/>
      </xdr:nvSpPr>
      <xdr:spPr>
        <a:xfrm>
          <a:off x="3746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43815</xdr:rowOff>
    </xdr:from>
    <xdr:to>
      <xdr:col>24</xdr:col>
      <xdr:colOff>63500</xdr:colOff>
      <xdr:row>64</xdr:row>
      <xdr:rowOff>51435</xdr:rowOff>
    </xdr:to>
    <xdr:cxnSp macro="">
      <xdr:nvCxnSpPr>
        <xdr:cNvPr id="92" name="直線コネクタ 91"/>
        <xdr:cNvCxnSpPr/>
      </xdr:nvCxnSpPr>
      <xdr:spPr>
        <a:xfrm flipV="1">
          <a:off x="3797300" y="110166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93" name="楕円 92"/>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64</xdr:row>
      <xdr:rowOff>51435</xdr:rowOff>
    </xdr:to>
    <xdr:cxnSp macro="">
      <xdr:nvCxnSpPr>
        <xdr:cNvPr id="94" name="直線コネクタ 93"/>
        <xdr:cNvCxnSpPr/>
      </xdr:nvCxnSpPr>
      <xdr:spPr>
        <a:xfrm>
          <a:off x="2908300" y="10675620"/>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156845</xdr:rowOff>
    </xdr:from>
    <xdr:to>
      <xdr:col>10</xdr:col>
      <xdr:colOff>165100</xdr:colOff>
      <xdr:row>62</xdr:row>
      <xdr:rowOff>86995</xdr:rowOff>
    </xdr:to>
    <xdr:sp macro="" textlink="">
      <xdr:nvSpPr>
        <xdr:cNvPr id="95" name="楕円 94"/>
        <xdr:cNvSpPr/>
      </xdr:nvSpPr>
      <xdr:spPr>
        <a:xfrm>
          <a:off x="1968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36195</xdr:rowOff>
    </xdr:from>
    <xdr:to>
      <xdr:col>15</xdr:col>
      <xdr:colOff>50800</xdr:colOff>
      <xdr:row>62</xdr:row>
      <xdr:rowOff>45720</xdr:rowOff>
    </xdr:to>
    <xdr:cxnSp macro="">
      <xdr:nvCxnSpPr>
        <xdr:cNvPr id="96" name="直線コネクタ 95"/>
        <xdr:cNvCxnSpPr/>
      </xdr:nvCxnSpPr>
      <xdr:spPr>
        <a:xfrm>
          <a:off x="2019300" y="106660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67945</xdr:rowOff>
    </xdr:to>
    <xdr:sp macro="" textlink="">
      <xdr:nvSpPr>
        <xdr:cNvPr id="97" name="楕円 96"/>
        <xdr:cNvSpPr/>
      </xdr:nvSpPr>
      <xdr:spPr>
        <a:xfrm>
          <a:off x="107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17145</xdr:rowOff>
    </xdr:from>
    <xdr:to>
      <xdr:col>10</xdr:col>
      <xdr:colOff>114300</xdr:colOff>
      <xdr:row>62</xdr:row>
      <xdr:rowOff>36195</xdr:rowOff>
    </xdr:to>
    <xdr:cxnSp macro="">
      <xdr:nvCxnSpPr>
        <xdr:cNvPr id="98" name="直線コネクタ 97"/>
        <xdr:cNvCxnSpPr/>
      </xdr:nvCxnSpPr>
      <xdr:spPr>
        <a:xfrm>
          <a:off x="1130300" y="106470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2" name="n_4aveValue【体育館・プール】&#10;有形固定資産減価償却率"/>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93362</xdr:rowOff>
    </xdr:from>
    <xdr:ext cx="405111" cy="259045"/>
    <xdr:sp macro="" textlink="">
      <xdr:nvSpPr>
        <xdr:cNvPr id="103" name="n_1mainValue【体育館・プール】&#10;有形固定資産減価償却率"/>
        <xdr:cNvSpPr txBox="1"/>
      </xdr:nvSpPr>
      <xdr:spPr>
        <a:xfrm>
          <a:off x="3582044"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104" name="n_2mainValue【体育館・プール】&#10;有形固定資産減価償却率"/>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78122</xdr:rowOff>
    </xdr:from>
    <xdr:ext cx="405111" cy="259045"/>
    <xdr:sp macro="" textlink="">
      <xdr:nvSpPr>
        <xdr:cNvPr id="105" name="n_3mainValue【体育館・プール】&#10;有形固定資産減価償却率"/>
        <xdr:cNvSpPr txBox="1"/>
      </xdr:nvSpPr>
      <xdr:spPr>
        <a:xfrm>
          <a:off x="1816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59072</xdr:rowOff>
    </xdr:from>
    <xdr:ext cx="405111" cy="259045"/>
    <xdr:sp macro="" textlink="">
      <xdr:nvSpPr>
        <xdr:cNvPr id="106" name="n_4mainValue【体育館・プール】&#10;有形固定資産減価償却率"/>
        <xdr:cNvSpPr txBox="1"/>
      </xdr:nvSpPr>
      <xdr:spPr>
        <a:xfrm>
          <a:off x="927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122479</xdr:rowOff>
    </xdr:from>
    <xdr:to>
      <xdr:col>55</xdr:col>
      <xdr:colOff>50800</xdr:colOff>
      <xdr:row>63</xdr:row>
      <xdr:rowOff>52629</xdr:rowOff>
    </xdr:to>
    <xdr:sp macro="" textlink="">
      <xdr:nvSpPr>
        <xdr:cNvPr id="144" name="楕円 143"/>
        <xdr:cNvSpPr/>
      </xdr:nvSpPr>
      <xdr:spPr>
        <a:xfrm>
          <a:off x="10426700" y="107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37406</xdr:rowOff>
    </xdr:from>
    <xdr:ext cx="469744" cy="259045"/>
    <xdr:sp macro="" textlink="">
      <xdr:nvSpPr>
        <xdr:cNvPr id="145" name="【体育館・プール】&#10;一人当たり面積該当値テキスト"/>
        <xdr:cNvSpPr txBox="1"/>
      </xdr:nvSpPr>
      <xdr:spPr>
        <a:xfrm>
          <a:off x="10515600" y="1066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124764</xdr:rowOff>
    </xdr:from>
    <xdr:to>
      <xdr:col>50</xdr:col>
      <xdr:colOff>165100</xdr:colOff>
      <xdr:row>63</xdr:row>
      <xdr:rowOff>54914</xdr:rowOff>
    </xdr:to>
    <xdr:sp macro="" textlink="">
      <xdr:nvSpPr>
        <xdr:cNvPr id="146" name="楕円 145"/>
        <xdr:cNvSpPr/>
      </xdr:nvSpPr>
      <xdr:spPr>
        <a:xfrm>
          <a:off x="9588500" y="107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1829</xdr:rowOff>
    </xdr:from>
    <xdr:to>
      <xdr:col>55</xdr:col>
      <xdr:colOff>0</xdr:colOff>
      <xdr:row>63</xdr:row>
      <xdr:rowOff>4114</xdr:rowOff>
    </xdr:to>
    <xdr:cxnSp macro="">
      <xdr:nvCxnSpPr>
        <xdr:cNvPr id="147" name="直線コネクタ 146"/>
        <xdr:cNvCxnSpPr/>
      </xdr:nvCxnSpPr>
      <xdr:spPr>
        <a:xfrm flipV="1">
          <a:off x="9639300" y="1080317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128422</xdr:rowOff>
    </xdr:from>
    <xdr:to>
      <xdr:col>46</xdr:col>
      <xdr:colOff>38100</xdr:colOff>
      <xdr:row>63</xdr:row>
      <xdr:rowOff>58572</xdr:rowOff>
    </xdr:to>
    <xdr:sp macro="" textlink="">
      <xdr:nvSpPr>
        <xdr:cNvPr id="148" name="楕円 147"/>
        <xdr:cNvSpPr/>
      </xdr:nvSpPr>
      <xdr:spPr>
        <a:xfrm>
          <a:off x="86995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4114</xdr:rowOff>
    </xdr:from>
    <xdr:to>
      <xdr:col>50</xdr:col>
      <xdr:colOff>114300</xdr:colOff>
      <xdr:row>63</xdr:row>
      <xdr:rowOff>7772</xdr:rowOff>
    </xdr:to>
    <xdr:cxnSp macro="">
      <xdr:nvCxnSpPr>
        <xdr:cNvPr id="149" name="直線コネクタ 148"/>
        <xdr:cNvCxnSpPr/>
      </xdr:nvCxnSpPr>
      <xdr:spPr>
        <a:xfrm flipV="1">
          <a:off x="8750300" y="1080546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131166</xdr:rowOff>
    </xdr:from>
    <xdr:to>
      <xdr:col>41</xdr:col>
      <xdr:colOff>101600</xdr:colOff>
      <xdr:row>63</xdr:row>
      <xdr:rowOff>61316</xdr:rowOff>
    </xdr:to>
    <xdr:sp macro="" textlink="">
      <xdr:nvSpPr>
        <xdr:cNvPr id="150" name="楕円 149"/>
        <xdr:cNvSpPr/>
      </xdr:nvSpPr>
      <xdr:spPr>
        <a:xfrm>
          <a:off x="7810500" y="107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7772</xdr:rowOff>
    </xdr:from>
    <xdr:to>
      <xdr:col>45</xdr:col>
      <xdr:colOff>177800</xdr:colOff>
      <xdr:row>63</xdr:row>
      <xdr:rowOff>10516</xdr:rowOff>
    </xdr:to>
    <xdr:cxnSp macro="">
      <xdr:nvCxnSpPr>
        <xdr:cNvPr id="151" name="直線コネクタ 150"/>
        <xdr:cNvCxnSpPr/>
      </xdr:nvCxnSpPr>
      <xdr:spPr>
        <a:xfrm flipV="1">
          <a:off x="7861300" y="1080912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132994</xdr:rowOff>
    </xdr:from>
    <xdr:to>
      <xdr:col>36</xdr:col>
      <xdr:colOff>165100</xdr:colOff>
      <xdr:row>63</xdr:row>
      <xdr:rowOff>63144</xdr:rowOff>
    </xdr:to>
    <xdr:sp macro="" textlink="">
      <xdr:nvSpPr>
        <xdr:cNvPr id="152" name="楕円 151"/>
        <xdr:cNvSpPr/>
      </xdr:nvSpPr>
      <xdr:spPr>
        <a:xfrm>
          <a:off x="6921500" y="107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10516</xdr:rowOff>
    </xdr:from>
    <xdr:to>
      <xdr:col>41</xdr:col>
      <xdr:colOff>50800</xdr:colOff>
      <xdr:row>63</xdr:row>
      <xdr:rowOff>12344</xdr:rowOff>
    </xdr:to>
    <xdr:cxnSp macro="">
      <xdr:nvCxnSpPr>
        <xdr:cNvPr id="153" name="直線コネクタ 152"/>
        <xdr:cNvCxnSpPr/>
      </xdr:nvCxnSpPr>
      <xdr:spPr>
        <a:xfrm flipV="1">
          <a:off x="6972300" y="1081186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55" name="n_2aveValue【体育館・プール】&#10;一人当たり面積"/>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6" name="n_3aveValue【体育館・プール】&#10;一人当たり面積"/>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46041</xdr:rowOff>
    </xdr:from>
    <xdr:ext cx="469744" cy="259045"/>
    <xdr:sp macro="" textlink="">
      <xdr:nvSpPr>
        <xdr:cNvPr id="158" name="n_1mainValue【体育館・プール】&#10;一人当たり面積"/>
        <xdr:cNvSpPr txBox="1"/>
      </xdr:nvSpPr>
      <xdr:spPr>
        <a:xfrm>
          <a:off x="9391727" y="1084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49699</xdr:rowOff>
    </xdr:from>
    <xdr:ext cx="469744" cy="259045"/>
    <xdr:sp macro="" textlink="">
      <xdr:nvSpPr>
        <xdr:cNvPr id="159" name="n_2mainValue【体育館・プール】&#10;一人当たり面積"/>
        <xdr:cNvSpPr txBox="1"/>
      </xdr:nvSpPr>
      <xdr:spPr>
        <a:xfrm>
          <a:off x="8515427" y="1085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52443</xdr:rowOff>
    </xdr:from>
    <xdr:ext cx="469744" cy="259045"/>
    <xdr:sp macro="" textlink="">
      <xdr:nvSpPr>
        <xdr:cNvPr id="160" name="n_3mainValue【体育館・プール】&#10;一人当たり面積"/>
        <xdr:cNvSpPr txBox="1"/>
      </xdr:nvSpPr>
      <xdr:spPr>
        <a:xfrm>
          <a:off x="7626427" y="108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54271</xdr:rowOff>
    </xdr:from>
    <xdr:ext cx="469744" cy="259045"/>
    <xdr:sp macro="" textlink="">
      <xdr:nvSpPr>
        <xdr:cNvPr id="161" name="n_4mainValue【体育館・プール】&#10;一人当たり面積"/>
        <xdr:cNvSpPr txBox="1"/>
      </xdr:nvSpPr>
      <xdr:spPr>
        <a:xfrm>
          <a:off x="6737427" y="1085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91" name="【福祉施設】&#10;有形固定資産減価償却率平均値テキスト"/>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86361</xdr:rowOff>
    </xdr:from>
    <xdr:to>
      <xdr:col>24</xdr:col>
      <xdr:colOff>114300</xdr:colOff>
      <xdr:row>85</xdr:row>
      <xdr:rowOff>16511</xdr:rowOff>
    </xdr:to>
    <xdr:sp macro="" textlink="">
      <xdr:nvSpPr>
        <xdr:cNvPr id="202" name="楕円 201"/>
        <xdr:cNvSpPr/>
      </xdr:nvSpPr>
      <xdr:spPr>
        <a:xfrm>
          <a:off x="4584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64788</xdr:rowOff>
    </xdr:from>
    <xdr:ext cx="405111" cy="259045"/>
    <xdr:sp macro="" textlink="">
      <xdr:nvSpPr>
        <xdr:cNvPr id="203" name="【福祉施設】&#10;有形固定資産減価償却率該当値テキスト"/>
        <xdr:cNvSpPr txBox="1"/>
      </xdr:nvSpPr>
      <xdr:spPr>
        <a:xfrm>
          <a:off x="4673600"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204" name="楕円 203"/>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102870</xdr:rowOff>
    </xdr:from>
    <xdr:to>
      <xdr:col>24</xdr:col>
      <xdr:colOff>63500</xdr:colOff>
      <xdr:row>84</xdr:row>
      <xdr:rowOff>137161</xdr:rowOff>
    </xdr:to>
    <xdr:cxnSp macro="">
      <xdr:nvCxnSpPr>
        <xdr:cNvPr id="205" name="直線コネクタ 204"/>
        <xdr:cNvCxnSpPr/>
      </xdr:nvCxnSpPr>
      <xdr:spPr>
        <a:xfrm>
          <a:off x="3797300" y="145046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46355</xdr:rowOff>
    </xdr:from>
    <xdr:to>
      <xdr:col>15</xdr:col>
      <xdr:colOff>101600</xdr:colOff>
      <xdr:row>83</xdr:row>
      <xdr:rowOff>147955</xdr:rowOff>
    </xdr:to>
    <xdr:sp macro="" textlink="">
      <xdr:nvSpPr>
        <xdr:cNvPr id="206" name="楕円 205"/>
        <xdr:cNvSpPr/>
      </xdr:nvSpPr>
      <xdr:spPr>
        <a:xfrm>
          <a:off x="2857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97155</xdr:rowOff>
    </xdr:from>
    <xdr:to>
      <xdr:col>19</xdr:col>
      <xdr:colOff>177800</xdr:colOff>
      <xdr:row>84</xdr:row>
      <xdr:rowOff>102870</xdr:rowOff>
    </xdr:to>
    <xdr:cxnSp macro="">
      <xdr:nvCxnSpPr>
        <xdr:cNvPr id="207" name="直線コネクタ 206"/>
        <xdr:cNvCxnSpPr/>
      </xdr:nvCxnSpPr>
      <xdr:spPr>
        <a:xfrm>
          <a:off x="2908300" y="1432750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08" name="楕円 207"/>
        <xdr:cNvSpPr/>
      </xdr:nvSpPr>
      <xdr:spPr>
        <a:xfrm>
          <a:off x="1968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70486</xdr:rowOff>
    </xdr:from>
    <xdr:to>
      <xdr:col>15</xdr:col>
      <xdr:colOff>50800</xdr:colOff>
      <xdr:row>83</xdr:row>
      <xdr:rowOff>97155</xdr:rowOff>
    </xdr:to>
    <xdr:cxnSp macro="">
      <xdr:nvCxnSpPr>
        <xdr:cNvPr id="209" name="直線コネクタ 208"/>
        <xdr:cNvCxnSpPr/>
      </xdr:nvCxnSpPr>
      <xdr:spPr>
        <a:xfrm>
          <a:off x="2019300" y="143008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210" name="楕円 209"/>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70486</xdr:rowOff>
    </xdr:to>
    <xdr:cxnSp macro="">
      <xdr:nvCxnSpPr>
        <xdr:cNvPr id="211" name="直線コネクタ 210"/>
        <xdr:cNvCxnSpPr/>
      </xdr:nvCxnSpPr>
      <xdr:spPr>
        <a:xfrm>
          <a:off x="1130300" y="142798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212" name="n_1aveValue【福祉施設】&#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13" name="n_2aveValue【福祉施設】&#10;有形固定資産減価償却率"/>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214" name="n_3aveValue【福祉施設】&#10;有形固定資産減価償却率"/>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215" name="n_4aveValue【福祉施設】&#10;有形固定資産減価償却率"/>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216" name="n_1mainValue【福祉施設】&#10;有形固定資産減価償却率"/>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17" name="n_2main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18" name="n_3main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219" name="n_4mainValue【福祉施設】&#10;有形固定資産減価償却率"/>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44" name="【福祉施設】&#10;一人当たり面積平均値テキスト"/>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136461</xdr:rowOff>
    </xdr:from>
    <xdr:to>
      <xdr:col>55</xdr:col>
      <xdr:colOff>50800</xdr:colOff>
      <xdr:row>85</xdr:row>
      <xdr:rowOff>66611</xdr:rowOff>
    </xdr:to>
    <xdr:sp macro="" textlink="">
      <xdr:nvSpPr>
        <xdr:cNvPr id="255" name="楕円 254"/>
        <xdr:cNvSpPr/>
      </xdr:nvSpPr>
      <xdr:spPr>
        <a:xfrm>
          <a:off x="104267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51388</xdr:rowOff>
    </xdr:from>
    <xdr:ext cx="469744" cy="259045"/>
    <xdr:sp macro="" textlink="">
      <xdr:nvSpPr>
        <xdr:cNvPr id="256" name="【福祉施設】&#10;一人当たり面積該当値テキスト"/>
        <xdr:cNvSpPr txBox="1"/>
      </xdr:nvSpPr>
      <xdr:spPr>
        <a:xfrm>
          <a:off x="10515600" y="1445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137604</xdr:rowOff>
    </xdr:from>
    <xdr:to>
      <xdr:col>50</xdr:col>
      <xdr:colOff>165100</xdr:colOff>
      <xdr:row>85</xdr:row>
      <xdr:rowOff>67754</xdr:rowOff>
    </xdr:to>
    <xdr:sp macro="" textlink="">
      <xdr:nvSpPr>
        <xdr:cNvPr id="257" name="楕円 256"/>
        <xdr:cNvSpPr/>
      </xdr:nvSpPr>
      <xdr:spPr>
        <a:xfrm>
          <a:off x="9588500" y="145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15811</xdr:rowOff>
    </xdr:from>
    <xdr:to>
      <xdr:col>55</xdr:col>
      <xdr:colOff>0</xdr:colOff>
      <xdr:row>85</xdr:row>
      <xdr:rowOff>16954</xdr:rowOff>
    </xdr:to>
    <xdr:cxnSp macro="">
      <xdr:nvCxnSpPr>
        <xdr:cNvPr id="258" name="直線コネクタ 257"/>
        <xdr:cNvCxnSpPr/>
      </xdr:nvCxnSpPr>
      <xdr:spPr>
        <a:xfrm flipV="1">
          <a:off x="9639300" y="1458906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139319</xdr:rowOff>
    </xdr:from>
    <xdr:to>
      <xdr:col>46</xdr:col>
      <xdr:colOff>38100</xdr:colOff>
      <xdr:row>85</xdr:row>
      <xdr:rowOff>69469</xdr:rowOff>
    </xdr:to>
    <xdr:sp macro="" textlink="">
      <xdr:nvSpPr>
        <xdr:cNvPr id="259" name="楕円 258"/>
        <xdr:cNvSpPr/>
      </xdr:nvSpPr>
      <xdr:spPr>
        <a:xfrm>
          <a:off x="8699500" y="145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16954</xdr:rowOff>
    </xdr:from>
    <xdr:to>
      <xdr:col>50</xdr:col>
      <xdr:colOff>114300</xdr:colOff>
      <xdr:row>85</xdr:row>
      <xdr:rowOff>18669</xdr:rowOff>
    </xdr:to>
    <xdr:cxnSp macro="">
      <xdr:nvCxnSpPr>
        <xdr:cNvPr id="260" name="直線コネクタ 259"/>
        <xdr:cNvCxnSpPr/>
      </xdr:nvCxnSpPr>
      <xdr:spPr>
        <a:xfrm flipV="1">
          <a:off x="8750300" y="1459020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140463</xdr:rowOff>
    </xdr:from>
    <xdr:to>
      <xdr:col>41</xdr:col>
      <xdr:colOff>101600</xdr:colOff>
      <xdr:row>85</xdr:row>
      <xdr:rowOff>70613</xdr:rowOff>
    </xdr:to>
    <xdr:sp macro="" textlink="">
      <xdr:nvSpPr>
        <xdr:cNvPr id="261" name="楕円 260"/>
        <xdr:cNvSpPr/>
      </xdr:nvSpPr>
      <xdr:spPr>
        <a:xfrm>
          <a:off x="7810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18669</xdr:rowOff>
    </xdr:from>
    <xdr:to>
      <xdr:col>45</xdr:col>
      <xdr:colOff>177800</xdr:colOff>
      <xdr:row>85</xdr:row>
      <xdr:rowOff>19813</xdr:rowOff>
    </xdr:to>
    <xdr:cxnSp macro="">
      <xdr:nvCxnSpPr>
        <xdr:cNvPr id="262" name="直線コネクタ 261"/>
        <xdr:cNvCxnSpPr/>
      </xdr:nvCxnSpPr>
      <xdr:spPr>
        <a:xfrm flipV="1">
          <a:off x="7861300" y="1459191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141605</xdr:rowOff>
    </xdr:from>
    <xdr:to>
      <xdr:col>36</xdr:col>
      <xdr:colOff>165100</xdr:colOff>
      <xdr:row>85</xdr:row>
      <xdr:rowOff>71755</xdr:rowOff>
    </xdr:to>
    <xdr:sp macro="" textlink="">
      <xdr:nvSpPr>
        <xdr:cNvPr id="263" name="楕円 262"/>
        <xdr:cNvSpPr/>
      </xdr:nvSpPr>
      <xdr:spPr>
        <a:xfrm>
          <a:off x="6921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19813</xdr:rowOff>
    </xdr:from>
    <xdr:to>
      <xdr:col>41</xdr:col>
      <xdr:colOff>50800</xdr:colOff>
      <xdr:row>85</xdr:row>
      <xdr:rowOff>20955</xdr:rowOff>
    </xdr:to>
    <xdr:cxnSp macro="">
      <xdr:nvCxnSpPr>
        <xdr:cNvPr id="264" name="直線コネクタ 263"/>
        <xdr:cNvCxnSpPr/>
      </xdr:nvCxnSpPr>
      <xdr:spPr>
        <a:xfrm flipV="1">
          <a:off x="6972300" y="1459306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65" name="n_1aveValue【福祉施設】&#10;一人当たり面積"/>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66" name="n_2aveValue【福祉施設】&#10;一人当たり面積"/>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67" name="n_3aveValue【福祉施設】&#10;一人当たり面積"/>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68" name="n_4aveValue【福祉施設】&#10;一人当たり面積"/>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58881</xdr:rowOff>
    </xdr:from>
    <xdr:ext cx="469744" cy="259045"/>
    <xdr:sp macro="" textlink="">
      <xdr:nvSpPr>
        <xdr:cNvPr id="269" name="n_1mainValue【福祉施設】&#10;一人当たり面積"/>
        <xdr:cNvSpPr txBox="1"/>
      </xdr:nvSpPr>
      <xdr:spPr>
        <a:xfrm>
          <a:off x="9391727" y="1463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60596</xdr:rowOff>
    </xdr:from>
    <xdr:ext cx="469744" cy="259045"/>
    <xdr:sp macro="" textlink="">
      <xdr:nvSpPr>
        <xdr:cNvPr id="270" name="n_2mainValue【福祉施設】&#10;一人当たり面積"/>
        <xdr:cNvSpPr txBox="1"/>
      </xdr:nvSpPr>
      <xdr:spPr>
        <a:xfrm>
          <a:off x="8515427" y="1463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61740</xdr:rowOff>
    </xdr:from>
    <xdr:ext cx="469744" cy="259045"/>
    <xdr:sp macro="" textlink="">
      <xdr:nvSpPr>
        <xdr:cNvPr id="271" name="n_3mainValue【福祉施設】&#10;一人当たり面積"/>
        <xdr:cNvSpPr txBox="1"/>
      </xdr:nvSpPr>
      <xdr:spPr>
        <a:xfrm>
          <a:off x="76264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62882</xdr:rowOff>
    </xdr:from>
    <xdr:ext cx="469744" cy="259045"/>
    <xdr:sp macro="" textlink="">
      <xdr:nvSpPr>
        <xdr:cNvPr id="272" name="n_4mainValue【福祉施設】&#10;一人当たり面積"/>
        <xdr:cNvSpPr txBox="1"/>
      </xdr:nvSpPr>
      <xdr:spPr>
        <a:xfrm>
          <a:off x="6737427" y="146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1" name="テキスト ボックス 3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9" name="テキスト ボックス 3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13" name="直線コネクタ 312"/>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5" name="直線コネクタ 31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16"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17" name="直線コネクタ 316"/>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318" name="【一般廃棄物処理施設】&#10;有形固定資産減価償却率平均値テキスト"/>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19" name="フローチャート: 判断 318"/>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320" name="フローチャート: 判断 319"/>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21" name="フローチャート: 判断 320"/>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322" name="フローチャート: 判断 321"/>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323" name="フローチャート: 判断 322"/>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6350</xdr:rowOff>
    </xdr:from>
    <xdr:to>
      <xdr:col>85</xdr:col>
      <xdr:colOff>177800</xdr:colOff>
      <xdr:row>34</xdr:row>
      <xdr:rowOff>107950</xdr:rowOff>
    </xdr:to>
    <xdr:sp macro="" textlink="">
      <xdr:nvSpPr>
        <xdr:cNvPr id="329" name="楕円 328"/>
        <xdr:cNvSpPr/>
      </xdr:nvSpPr>
      <xdr:spPr>
        <a:xfrm>
          <a:off x="162687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29227</xdr:rowOff>
    </xdr:from>
    <xdr:ext cx="405111" cy="259045"/>
    <xdr:sp macro="" textlink="">
      <xdr:nvSpPr>
        <xdr:cNvPr id="330" name="【一般廃棄物処理施設】&#10;有形固定資産減価償却率該当値テキスト"/>
        <xdr:cNvSpPr txBox="1"/>
      </xdr:nvSpPr>
      <xdr:spPr>
        <a:xfrm>
          <a:off x="16357600"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23495</xdr:rowOff>
    </xdr:from>
    <xdr:to>
      <xdr:col>81</xdr:col>
      <xdr:colOff>101600</xdr:colOff>
      <xdr:row>36</xdr:row>
      <xdr:rowOff>125095</xdr:rowOff>
    </xdr:to>
    <xdr:sp macro="" textlink="">
      <xdr:nvSpPr>
        <xdr:cNvPr id="331" name="楕円 330"/>
        <xdr:cNvSpPr/>
      </xdr:nvSpPr>
      <xdr:spPr>
        <a:xfrm>
          <a:off x="15430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57150</xdr:rowOff>
    </xdr:from>
    <xdr:to>
      <xdr:col>85</xdr:col>
      <xdr:colOff>127000</xdr:colOff>
      <xdr:row>36</xdr:row>
      <xdr:rowOff>74295</xdr:rowOff>
    </xdr:to>
    <xdr:cxnSp macro="">
      <xdr:nvCxnSpPr>
        <xdr:cNvPr id="332" name="直線コネクタ 331"/>
        <xdr:cNvCxnSpPr/>
      </xdr:nvCxnSpPr>
      <xdr:spPr>
        <a:xfrm flipV="1">
          <a:off x="15481300" y="5886450"/>
          <a:ext cx="8382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118745</xdr:rowOff>
    </xdr:from>
    <xdr:to>
      <xdr:col>76</xdr:col>
      <xdr:colOff>165100</xdr:colOff>
      <xdr:row>36</xdr:row>
      <xdr:rowOff>48895</xdr:rowOff>
    </xdr:to>
    <xdr:sp macro="" textlink="">
      <xdr:nvSpPr>
        <xdr:cNvPr id="333" name="楕円 332"/>
        <xdr:cNvSpPr/>
      </xdr:nvSpPr>
      <xdr:spPr>
        <a:xfrm>
          <a:off x="14541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169545</xdr:rowOff>
    </xdr:from>
    <xdr:to>
      <xdr:col>81</xdr:col>
      <xdr:colOff>50800</xdr:colOff>
      <xdr:row>36</xdr:row>
      <xdr:rowOff>74295</xdr:rowOff>
    </xdr:to>
    <xdr:cxnSp macro="">
      <xdr:nvCxnSpPr>
        <xdr:cNvPr id="334" name="直線コネクタ 333"/>
        <xdr:cNvCxnSpPr/>
      </xdr:nvCxnSpPr>
      <xdr:spPr>
        <a:xfrm>
          <a:off x="14592300" y="617029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69215</xdr:rowOff>
    </xdr:from>
    <xdr:to>
      <xdr:col>72</xdr:col>
      <xdr:colOff>38100</xdr:colOff>
      <xdr:row>36</xdr:row>
      <xdr:rowOff>170815</xdr:rowOff>
    </xdr:to>
    <xdr:sp macro="" textlink="">
      <xdr:nvSpPr>
        <xdr:cNvPr id="335" name="楕円 334"/>
        <xdr:cNvSpPr/>
      </xdr:nvSpPr>
      <xdr:spPr>
        <a:xfrm>
          <a:off x="13652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169545</xdr:rowOff>
    </xdr:from>
    <xdr:to>
      <xdr:col>76</xdr:col>
      <xdr:colOff>114300</xdr:colOff>
      <xdr:row>36</xdr:row>
      <xdr:rowOff>120015</xdr:rowOff>
    </xdr:to>
    <xdr:cxnSp macro="">
      <xdr:nvCxnSpPr>
        <xdr:cNvPr id="336" name="直線コネクタ 335"/>
        <xdr:cNvCxnSpPr/>
      </xdr:nvCxnSpPr>
      <xdr:spPr>
        <a:xfrm flipV="1">
          <a:off x="13703300" y="617029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145415</xdr:rowOff>
    </xdr:from>
    <xdr:to>
      <xdr:col>67</xdr:col>
      <xdr:colOff>101600</xdr:colOff>
      <xdr:row>37</xdr:row>
      <xdr:rowOff>75565</xdr:rowOff>
    </xdr:to>
    <xdr:sp macro="" textlink="">
      <xdr:nvSpPr>
        <xdr:cNvPr id="337" name="楕円 336"/>
        <xdr:cNvSpPr/>
      </xdr:nvSpPr>
      <xdr:spPr>
        <a:xfrm>
          <a:off x="12763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120015</xdr:rowOff>
    </xdr:from>
    <xdr:to>
      <xdr:col>71</xdr:col>
      <xdr:colOff>177800</xdr:colOff>
      <xdr:row>37</xdr:row>
      <xdr:rowOff>24765</xdr:rowOff>
    </xdr:to>
    <xdr:cxnSp macro="">
      <xdr:nvCxnSpPr>
        <xdr:cNvPr id="338" name="直線コネクタ 337"/>
        <xdr:cNvCxnSpPr/>
      </xdr:nvCxnSpPr>
      <xdr:spPr>
        <a:xfrm flipV="1">
          <a:off x="12814300" y="6292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66692</xdr:rowOff>
    </xdr:from>
    <xdr:ext cx="405111" cy="259045"/>
    <xdr:sp macro="" textlink="">
      <xdr:nvSpPr>
        <xdr:cNvPr id="339" name="n_1aveValue【一般廃棄物処理施設】&#10;有形固定資産減価償却率"/>
        <xdr:cNvSpPr txBox="1"/>
      </xdr:nvSpPr>
      <xdr:spPr>
        <a:xfrm>
          <a:off x="152660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340" name="n_2aveValue【一般廃棄物処理施設】&#10;有形固定資産減価償却率"/>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341" name="n_3aveValue【一般廃棄物処理施設】&#10;有形固定資産減価償却率"/>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342" name="n_4aveValue【一般廃棄物処理施設】&#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141622</xdr:rowOff>
    </xdr:from>
    <xdr:ext cx="405111" cy="259045"/>
    <xdr:sp macro="" textlink="">
      <xdr:nvSpPr>
        <xdr:cNvPr id="343" name="n_1mainValue【一般廃棄物処理施設】&#10;有形固定資産減価償却率"/>
        <xdr:cNvSpPr txBox="1"/>
      </xdr:nvSpPr>
      <xdr:spPr>
        <a:xfrm>
          <a:off x="152660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65422</xdr:rowOff>
    </xdr:from>
    <xdr:ext cx="405111" cy="259045"/>
    <xdr:sp macro="" textlink="">
      <xdr:nvSpPr>
        <xdr:cNvPr id="344" name="n_2mainValue【一般廃棄物処理施設】&#10;有形固定資産減価償却率"/>
        <xdr:cNvSpPr txBox="1"/>
      </xdr:nvSpPr>
      <xdr:spPr>
        <a:xfrm>
          <a:off x="14389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15892</xdr:rowOff>
    </xdr:from>
    <xdr:ext cx="405111" cy="259045"/>
    <xdr:sp macro="" textlink="">
      <xdr:nvSpPr>
        <xdr:cNvPr id="345" name="n_3mainValue【一般廃棄物処理施設】&#10;有形固定資産減価償却率"/>
        <xdr:cNvSpPr txBox="1"/>
      </xdr:nvSpPr>
      <xdr:spPr>
        <a:xfrm>
          <a:off x="13500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66692</xdr:rowOff>
    </xdr:from>
    <xdr:ext cx="405111" cy="259045"/>
    <xdr:sp macro="" textlink="">
      <xdr:nvSpPr>
        <xdr:cNvPr id="346" name="n_4mainValue【一般廃棄物処理施設】&#10;有形固定資産減価償却率"/>
        <xdr:cNvSpPr txBox="1"/>
      </xdr:nvSpPr>
      <xdr:spPr>
        <a:xfrm>
          <a:off x="12611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7" name="直線コネクタ 3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8" name="テキスト ボックス 3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9" name="直線コネクタ 3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0" name="テキスト ボックス 3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2" name="テキスト ボックス 3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3" name="直線コネクタ 3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4" name="テキスト ボックス 3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5" name="直線コネクタ 3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6" name="テキスト ボックス 3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8" name="テキスト ボックス 3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370" name="直線コネクタ 369"/>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371"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372" name="直線コネクタ 371"/>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373"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374" name="直線コネクタ 373"/>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375" name="【一般廃棄物処理施設】&#10;一人当たり有形固定資産（償却資産）額平均値テキスト"/>
        <xdr:cNvSpPr txBox="1"/>
      </xdr:nvSpPr>
      <xdr:spPr>
        <a:xfrm>
          <a:off x="22199600" y="6988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376" name="フローチャート: 判断 375"/>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377" name="フローチャート: 判断 376"/>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378" name="フローチャート: 判断 377"/>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379" name="フローチャート: 判断 378"/>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380" name="フローチャート: 判断 379"/>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37413</xdr:rowOff>
    </xdr:from>
    <xdr:to>
      <xdr:col>116</xdr:col>
      <xdr:colOff>114300</xdr:colOff>
      <xdr:row>40</xdr:row>
      <xdr:rowOff>139013</xdr:rowOff>
    </xdr:to>
    <xdr:sp macro="" textlink="">
      <xdr:nvSpPr>
        <xdr:cNvPr id="386" name="楕円 385"/>
        <xdr:cNvSpPr/>
      </xdr:nvSpPr>
      <xdr:spPr>
        <a:xfrm>
          <a:off x="22110700" y="68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60290</xdr:rowOff>
    </xdr:from>
    <xdr:ext cx="599010" cy="259045"/>
    <xdr:sp macro="" textlink="">
      <xdr:nvSpPr>
        <xdr:cNvPr id="387" name="【一般廃棄物処理施設】&#10;一人当たり有形固定資産（償却資産）額該当値テキスト"/>
        <xdr:cNvSpPr txBox="1"/>
      </xdr:nvSpPr>
      <xdr:spPr>
        <a:xfrm>
          <a:off x="22199600" y="674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162397</xdr:rowOff>
    </xdr:from>
    <xdr:to>
      <xdr:col>112</xdr:col>
      <xdr:colOff>38100</xdr:colOff>
      <xdr:row>41</xdr:row>
      <xdr:rowOff>92547</xdr:rowOff>
    </xdr:to>
    <xdr:sp macro="" textlink="">
      <xdr:nvSpPr>
        <xdr:cNvPr id="388" name="楕円 387"/>
        <xdr:cNvSpPr/>
      </xdr:nvSpPr>
      <xdr:spPr>
        <a:xfrm>
          <a:off x="21272500" y="70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88213</xdr:rowOff>
    </xdr:from>
    <xdr:to>
      <xdr:col>116</xdr:col>
      <xdr:colOff>63500</xdr:colOff>
      <xdr:row>41</xdr:row>
      <xdr:rowOff>41747</xdr:rowOff>
    </xdr:to>
    <xdr:cxnSp macro="">
      <xdr:nvCxnSpPr>
        <xdr:cNvPr id="389" name="直線コネクタ 388"/>
        <xdr:cNvCxnSpPr/>
      </xdr:nvCxnSpPr>
      <xdr:spPr>
        <a:xfrm flipV="1">
          <a:off x="21323300" y="6946213"/>
          <a:ext cx="838200" cy="1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117883</xdr:rowOff>
    </xdr:from>
    <xdr:to>
      <xdr:col>107</xdr:col>
      <xdr:colOff>101600</xdr:colOff>
      <xdr:row>42</xdr:row>
      <xdr:rowOff>48033</xdr:rowOff>
    </xdr:to>
    <xdr:sp macro="" textlink="">
      <xdr:nvSpPr>
        <xdr:cNvPr id="390" name="楕円 389"/>
        <xdr:cNvSpPr/>
      </xdr:nvSpPr>
      <xdr:spPr>
        <a:xfrm>
          <a:off x="20383500" y="71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41747</xdr:rowOff>
    </xdr:from>
    <xdr:to>
      <xdr:col>111</xdr:col>
      <xdr:colOff>177800</xdr:colOff>
      <xdr:row>41</xdr:row>
      <xdr:rowOff>168683</xdr:rowOff>
    </xdr:to>
    <xdr:cxnSp macro="">
      <xdr:nvCxnSpPr>
        <xdr:cNvPr id="391" name="直線コネクタ 390"/>
        <xdr:cNvCxnSpPr/>
      </xdr:nvCxnSpPr>
      <xdr:spPr>
        <a:xfrm flipV="1">
          <a:off x="20434300" y="7071197"/>
          <a:ext cx="889000" cy="1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130525</xdr:rowOff>
    </xdr:from>
    <xdr:to>
      <xdr:col>102</xdr:col>
      <xdr:colOff>165100</xdr:colOff>
      <xdr:row>42</xdr:row>
      <xdr:rowOff>60675</xdr:rowOff>
    </xdr:to>
    <xdr:sp macro="" textlink="">
      <xdr:nvSpPr>
        <xdr:cNvPr id="392" name="楕円 391"/>
        <xdr:cNvSpPr/>
      </xdr:nvSpPr>
      <xdr:spPr>
        <a:xfrm>
          <a:off x="19494500" y="71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168683</xdr:rowOff>
    </xdr:from>
    <xdr:to>
      <xdr:col>107</xdr:col>
      <xdr:colOff>50800</xdr:colOff>
      <xdr:row>42</xdr:row>
      <xdr:rowOff>9875</xdr:rowOff>
    </xdr:to>
    <xdr:cxnSp macro="">
      <xdr:nvCxnSpPr>
        <xdr:cNvPr id="393" name="直線コネクタ 392"/>
        <xdr:cNvCxnSpPr/>
      </xdr:nvCxnSpPr>
      <xdr:spPr>
        <a:xfrm flipV="1">
          <a:off x="19545300" y="7198133"/>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134379</xdr:rowOff>
    </xdr:from>
    <xdr:to>
      <xdr:col>98</xdr:col>
      <xdr:colOff>38100</xdr:colOff>
      <xdr:row>42</xdr:row>
      <xdr:rowOff>64529</xdr:rowOff>
    </xdr:to>
    <xdr:sp macro="" textlink="">
      <xdr:nvSpPr>
        <xdr:cNvPr id="394" name="楕円 393"/>
        <xdr:cNvSpPr/>
      </xdr:nvSpPr>
      <xdr:spPr>
        <a:xfrm>
          <a:off x="18605500" y="71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9875</xdr:rowOff>
    </xdr:from>
    <xdr:to>
      <xdr:col>102</xdr:col>
      <xdr:colOff>114300</xdr:colOff>
      <xdr:row>42</xdr:row>
      <xdr:rowOff>13729</xdr:rowOff>
    </xdr:to>
    <xdr:cxnSp macro="">
      <xdr:nvCxnSpPr>
        <xdr:cNvPr id="395" name="直線コネクタ 394"/>
        <xdr:cNvCxnSpPr/>
      </xdr:nvCxnSpPr>
      <xdr:spPr>
        <a:xfrm flipV="1">
          <a:off x="18656300" y="7210775"/>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396" name="n_1aveValue【一般廃棄物処理施設】&#10;一人当たり有形固定資産（償却資産）額"/>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397" name="n_2aveValue【一般廃棄物処理施設】&#10;一人当たり有形固定資産（償却資産）額"/>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398" name="n_3aveValue【一般廃棄物処理施設】&#10;一人当たり有形固定資産（償却資産）額"/>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399"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83674</xdr:rowOff>
    </xdr:from>
    <xdr:ext cx="599010" cy="259045"/>
    <xdr:sp macro="" textlink="">
      <xdr:nvSpPr>
        <xdr:cNvPr id="400" name="n_1mainValue【一般廃棄物処理施設】&#10;一人当たり有形固定資産（償却資産）額"/>
        <xdr:cNvSpPr txBox="1"/>
      </xdr:nvSpPr>
      <xdr:spPr>
        <a:xfrm>
          <a:off x="21011095" y="711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39160</xdr:rowOff>
    </xdr:from>
    <xdr:ext cx="534377" cy="259045"/>
    <xdr:sp macro="" textlink="">
      <xdr:nvSpPr>
        <xdr:cNvPr id="401" name="n_2mainValue【一般廃棄物処理施設】&#10;一人当たり有形固定資産（償却資産）額"/>
        <xdr:cNvSpPr txBox="1"/>
      </xdr:nvSpPr>
      <xdr:spPr>
        <a:xfrm>
          <a:off x="20167111" y="72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51802</xdr:rowOff>
    </xdr:from>
    <xdr:ext cx="534377" cy="259045"/>
    <xdr:sp macro="" textlink="">
      <xdr:nvSpPr>
        <xdr:cNvPr id="402" name="n_3mainValue【一般廃棄物処理施設】&#10;一人当たり有形固定資産（償却資産）額"/>
        <xdr:cNvSpPr txBox="1"/>
      </xdr:nvSpPr>
      <xdr:spPr>
        <a:xfrm>
          <a:off x="19278111" y="725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55656</xdr:rowOff>
    </xdr:from>
    <xdr:ext cx="534377" cy="259045"/>
    <xdr:sp macro="" textlink="">
      <xdr:nvSpPr>
        <xdr:cNvPr id="403" name="n_4mainValue【一般廃棄物処理施設】&#10;一人当たり有形固定資産（償却資産）額"/>
        <xdr:cNvSpPr txBox="1"/>
      </xdr:nvSpPr>
      <xdr:spPr>
        <a:xfrm>
          <a:off x="18389111" y="725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6" name="テキスト ボックス 4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6" name="テキスト ボックス 4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429" name="直線コネクタ 428"/>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430" name="【保健センター・保健所】&#10;有形固定資産減価償却率最小値テキスト"/>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431" name="直線コネクタ 430"/>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32"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3" name="直線コネクタ 4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434" name="【保健センター・保健所】&#10;有形固定資産減価償却率平均値テキスト"/>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35" name="フローチャート: 判断 434"/>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436" name="フローチャート: 判断 435"/>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437" name="フローチャート: 判断 436"/>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438" name="フローチャート: 判断 437"/>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439" name="フローチャート: 判断 438"/>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445" name="楕円 444"/>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446" name="【保健センター・保健所】&#10;有形固定資産減価償却率該当値テキスト"/>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447" name="楕円 446"/>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81643</xdr:rowOff>
    </xdr:to>
    <xdr:cxnSp macro="">
      <xdr:nvCxnSpPr>
        <xdr:cNvPr id="448" name="直線コネクタ 447"/>
        <xdr:cNvCxnSpPr/>
      </xdr:nvCxnSpPr>
      <xdr:spPr>
        <a:xfrm>
          <a:off x="15481300" y="1067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55335</xdr:rowOff>
    </xdr:from>
    <xdr:to>
      <xdr:col>76</xdr:col>
      <xdr:colOff>165100</xdr:colOff>
      <xdr:row>61</xdr:row>
      <xdr:rowOff>156935</xdr:rowOff>
    </xdr:to>
    <xdr:sp macro="" textlink="">
      <xdr:nvSpPr>
        <xdr:cNvPr id="449" name="楕円 448"/>
        <xdr:cNvSpPr/>
      </xdr:nvSpPr>
      <xdr:spPr>
        <a:xfrm>
          <a:off x="14541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106135</xdr:rowOff>
    </xdr:from>
    <xdr:to>
      <xdr:col>81</xdr:col>
      <xdr:colOff>50800</xdr:colOff>
      <xdr:row>62</xdr:row>
      <xdr:rowOff>48985</xdr:rowOff>
    </xdr:to>
    <xdr:cxnSp macro="">
      <xdr:nvCxnSpPr>
        <xdr:cNvPr id="450" name="直線コネクタ 449"/>
        <xdr:cNvCxnSpPr/>
      </xdr:nvCxnSpPr>
      <xdr:spPr>
        <a:xfrm>
          <a:off x="14592300" y="105645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22678</xdr:rowOff>
    </xdr:from>
    <xdr:to>
      <xdr:col>72</xdr:col>
      <xdr:colOff>38100</xdr:colOff>
      <xdr:row>61</xdr:row>
      <xdr:rowOff>124278</xdr:rowOff>
    </xdr:to>
    <xdr:sp macro="" textlink="">
      <xdr:nvSpPr>
        <xdr:cNvPr id="451" name="楕円 450"/>
        <xdr:cNvSpPr/>
      </xdr:nvSpPr>
      <xdr:spPr>
        <a:xfrm>
          <a:off x="13652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73478</xdr:rowOff>
    </xdr:from>
    <xdr:to>
      <xdr:col>76</xdr:col>
      <xdr:colOff>114300</xdr:colOff>
      <xdr:row>61</xdr:row>
      <xdr:rowOff>106135</xdr:rowOff>
    </xdr:to>
    <xdr:cxnSp macro="">
      <xdr:nvCxnSpPr>
        <xdr:cNvPr id="452" name="直線コネクタ 451"/>
        <xdr:cNvCxnSpPr/>
      </xdr:nvCxnSpPr>
      <xdr:spPr>
        <a:xfrm>
          <a:off x="13703300" y="10531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4717</xdr:rowOff>
    </xdr:from>
    <xdr:to>
      <xdr:col>67</xdr:col>
      <xdr:colOff>101600</xdr:colOff>
      <xdr:row>61</xdr:row>
      <xdr:rowOff>106317</xdr:rowOff>
    </xdr:to>
    <xdr:sp macro="" textlink="">
      <xdr:nvSpPr>
        <xdr:cNvPr id="453" name="楕円 452"/>
        <xdr:cNvSpPr/>
      </xdr:nvSpPr>
      <xdr:spPr>
        <a:xfrm>
          <a:off x="12763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55517</xdr:rowOff>
    </xdr:from>
    <xdr:to>
      <xdr:col>71</xdr:col>
      <xdr:colOff>177800</xdr:colOff>
      <xdr:row>61</xdr:row>
      <xdr:rowOff>73478</xdr:rowOff>
    </xdr:to>
    <xdr:cxnSp macro="">
      <xdr:nvCxnSpPr>
        <xdr:cNvPr id="454" name="直線コネクタ 453"/>
        <xdr:cNvCxnSpPr/>
      </xdr:nvCxnSpPr>
      <xdr:spPr>
        <a:xfrm>
          <a:off x="12814300" y="105139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455" name="n_1aveValue【保健センター・保健所】&#10;有形固定資産減価償却率"/>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456" name="n_2aveValue【保健センター・保健所】&#10;有形固定資産減価償却率"/>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457" name="n_3aveValue【保健センター・保健所】&#10;有形固定資産減価償却率"/>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458" name="n_4aveValue【保健センター・保健所】&#10;有形固定資産減価償却率"/>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459" name="n_1mainValue【保健センター・保健所】&#10;有形固定資産減価償却率"/>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148062</xdr:rowOff>
    </xdr:from>
    <xdr:ext cx="405111" cy="259045"/>
    <xdr:sp macro="" textlink="">
      <xdr:nvSpPr>
        <xdr:cNvPr id="460" name="n_2mainValue【保健センター・保健所】&#10;有形固定資産減価償却率"/>
        <xdr:cNvSpPr txBox="1"/>
      </xdr:nvSpPr>
      <xdr:spPr>
        <a:xfrm>
          <a:off x="14389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115405</xdr:rowOff>
    </xdr:from>
    <xdr:ext cx="405111" cy="259045"/>
    <xdr:sp macro="" textlink="">
      <xdr:nvSpPr>
        <xdr:cNvPr id="461" name="n_3mainValue【保健センター・保健所】&#10;有形固定資産減価償却率"/>
        <xdr:cNvSpPr txBox="1"/>
      </xdr:nvSpPr>
      <xdr:spPr>
        <a:xfrm>
          <a:off x="13500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97444</xdr:rowOff>
    </xdr:from>
    <xdr:ext cx="405111" cy="259045"/>
    <xdr:sp macro="" textlink="">
      <xdr:nvSpPr>
        <xdr:cNvPr id="462" name="n_4mainValue【保健センター・保健所】&#10;有形固定資産減価償却率"/>
        <xdr:cNvSpPr txBox="1"/>
      </xdr:nvSpPr>
      <xdr:spPr>
        <a:xfrm>
          <a:off x="12611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486" name="直線コネクタ 485"/>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87"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88" name="直線コネクタ 487"/>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89"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90" name="直線コネクタ 489"/>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491" name="【保健センター・保健所】&#10;一人当たり面積平均値テキスト"/>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492" name="フローチャート: 判断 491"/>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493" name="フローチャート: 判断 492"/>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494" name="フローチャート: 判断 493"/>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495" name="フローチャート: 判断 494"/>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496" name="フローチャート: 判断 495"/>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502" name="楕円 501"/>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503" name="【保健センター・保健所】&#10;一人当たり面積該当値テキスト"/>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114300</xdr:rowOff>
    </xdr:from>
    <xdr:to>
      <xdr:col>112</xdr:col>
      <xdr:colOff>38100</xdr:colOff>
      <xdr:row>64</xdr:row>
      <xdr:rowOff>44450</xdr:rowOff>
    </xdr:to>
    <xdr:sp macro="" textlink="">
      <xdr:nvSpPr>
        <xdr:cNvPr id="504" name="楕円 503"/>
        <xdr:cNvSpPr/>
      </xdr:nvSpPr>
      <xdr:spPr>
        <a:xfrm>
          <a:off x="21272500" y="109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165100</xdr:rowOff>
    </xdr:to>
    <xdr:cxnSp macro="">
      <xdr:nvCxnSpPr>
        <xdr:cNvPr id="505" name="直線コネクタ 504"/>
        <xdr:cNvCxnSpPr/>
      </xdr:nvCxnSpPr>
      <xdr:spPr>
        <a:xfrm flipV="1">
          <a:off x="21323300" y="109651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115570</xdr:rowOff>
    </xdr:from>
    <xdr:to>
      <xdr:col>107</xdr:col>
      <xdr:colOff>101600</xdr:colOff>
      <xdr:row>64</xdr:row>
      <xdr:rowOff>45720</xdr:rowOff>
    </xdr:to>
    <xdr:sp macro="" textlink="">
      <xdr:nvSpPr>
        <xdr:cNvPr id="506" name="楕円 505"/>
        <xdr:cNvSpPr/>
      </xdr:nvSpPr>
      <xdr:spPr>
        <a:xfrm>
          <a:off x="20383500" y="10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165100</xdr:rowOff>
    </xdr:from>
    <xdr:to>
      <xdr:col>111</xdr:col>
      <xdr:colOff>177800</xdr:colOff>
      <xdr:row>63</xdr:row>
      <xdr:rowOff>166370</xdr:rowOff>
    </xdr:to>
    <xdr:cxnSp macro="">
      <xdr:nvCxnSpPr>
        <xdr:cNvPr id="507" name="直線コネクタ 506"/>
        <xdr:cNvCxnSpPr/>
      </xdr:nvCxnSpPr>
      <xdr:spPr>
        <a:xfrm flipV="1">
          <a:off x="20434300" y="109664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116840</xdr:rowOff>
    </xdr:from>
    <xdr:to>
      <xdr:col>102</xdr:col>
      <xdr:colOff>165100</xdr:colOff>
      <xdr:row>64</xdr:row>
      <xdr:rowOff>46990</xdr:rowOff>
    </xdr:to>
    <xdr:sp macro="" textlink="">
      <xdr:nvSpPr>
        <xdr:cNvPr id="508" name="楕円 507"/>
        <xdr:cNvSpPr/>
      </xdr:nvSpPr>
      <xdr:spPr>
        <a:xfrm>
          <a:off x="19494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166370</xdr:rowOff>
    </xdr:from>
    <xdr:to>
      <xdr:col>107</xdr:col>
      <xdr:colOff>50800</xdr:colOff>
      <xdr:row>63</xdr:row>
      <xdr:rowOff>167640</xdr:rowOff>
    </xdr:to>
    <xdr:cxnSp macro="">
      <xdr:nvCxnSpPr>
        <xdr:cNvPr id="509" name="直線コネクタ 508"/>
        <xdr:cNvCxnSpPr/>
      </xdr:nvCxnSpPr>
      <xdr:spPr>
        <a:xfrm flipV="1">
          <a:off x="19545300" y="109677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118110</xdr:rowOff>
    </xdr:from>
    <xdr:to>
      <xdr:col>98</xdr:col>
      <xdr:colOff>38100</xdr:colOff>
      <xdr:row>64</xdr:row>
      <xdr:rowOff>48260</xdr:rowOff>
    </xdr:to>
    <xdr:sp macro="" textlink="">
      <xdr:nvSpPr>
        <xdr:cNvPr id="510" name="楕円 509"/>
        <xdr:cNvSpPr/>
      </xdr:nvSpPr>
      <xdr:spPr>
        <a:xfrm>
          <a:off x="186055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167640</xdr:rowOff>
    </xdr:from>
    <xdr:to>
      <xdr:col>102</xdr:col>
      <xdr:colOff>114300</xdr:colOff>
      <xdr:row>63</xdr:row>
      <xdr:rowOff>168910</xdr:rowOff>
    </xdr:to>
    <xdr:cxnSp macro="">
      <xdr:nvCxnSpPr>
        <xdr:cNvPr id="511" name="直線コネクタ 510"/>
        <xdr:cNvCxnSpPr/>
      </xdr:nvCxnSpPr>
      <xdr:spPr>
        <a:xfrm flipV="1">
          <a:off x="18656300" y="109689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512" name="n_1aveValue【保健センター・保健所】&#10;一人当たり面積"/>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513" name="n_2aveValue【保健センター・保健所】&#10;一人当たり面積"/>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514" name="n_3aveValue【保健センター・保健所】&#10;一人当たり面積"/>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515" name="n_4aveValue【保健センター・保健所】&#10;一人当たり面積"/>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35577</xdr:rowOff>
    </xdr:from>
    <xdr:ext cx="469744" cy="259045"/>
    <xdr:sp macro="" textlink="">
      <xdr:nvSpPr>
        <xdr:cNvPr id="516" name="n_1mainValue【保健センター・保健所】&#10;一人当たり面積"/>
        <xdr:cNvSpPr txBox="1"/>
      </xdr:nvSpPr>
      <xdr:spPr>
        <a:xfrm>
          <a:off x="21075727" y="1100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36847</xdr:rowOff>
    </xdr:from>
    <xdr:ext cx="469744" cy="259045"/>
    <xdr:sp macro="" textlink="">
      <xdr:nvSpPr>
        <xdr:cNvPr id="517" name="n_2mainValue【保健センター・保健所】&#10;一人当たり面積"/>
        <xdr:cNvSpPr txBox="1"/>
      </xdr:nvSpPr>
      <xdr:spPr>
        <a:xfrm>
          <a:off x="20199427"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38117</xdr:rowOff>
    </xdr:from>
    <xdr:ext cx="469744" cy="259045"/>
    <xdr:sp macro="" textlink="">
      <xdr:nvSpPr>
        <xdr:cNvPr id="518" name="n_3mainValue【保健センター・保健所】&#10;一人当たり面積"/>
        <xdr:cNvSpPr txBox="1"/>
      </xdr:nvSpPr>
      <xdr:spPr>
        <a:xfrm>
          <a:off x="19310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39387</xdr:rowOff>
    </xdr:from>
    <xdr:ext cx="469744" cy="259045"/>
    <xdr:sp macro="" textlink="">
      <xdr:nvSpPr>
        <xdr:cNvPr id="519" name="n_4mainValue【保健センター・保健所】&#10;一人当たり面積"/>
        <xdr:cNvSpPr txBox="1"/>
      </xdr:nvSpPr>
      <xdr:spPr>
        <a:xfrm>
          <a:off x="18421427" y="110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2" name="テキスト ボックス 5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0" name="テキスト ボックス 5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2" name="テキスト ボックス 5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44" name="直線コネクタ 543"/>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45"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46" name="直線コネクタ 545"/>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47"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48" name="直線コネクタ 547"/>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49"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0" name="フローチャート: 判断 549"/>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51" name="フローチャート: 判断 550"/>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52" name="フローチャート: 判断 551"/>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553" name="フローチャート: 判断 552"/>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554" name="フローチャート: 判断 553"/>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69214</xdr:rowOff>
    </xdr:from>
    <xdr:to>
      <xdr:col>85</xdr:col>
      <xdr:colOff>177800</xdr:colOff>
      <xdr:row>79</xdr:row>
      <xdr:rowOff>170814</xdr:rowOff>
    </xdr:to>
    <xdr:sp macro="" textlink="">
      <xdr:nvSpPr>
        <xdr:cNvPr id="560" name="楕円 559"/>
        <xdr:cNvSpPr/>
      </xdr:nvSpPr>
      <xdr:spPr>
        <a:xfrm>
          <a:off x="162687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92091</xdr:rowOff>
    </xdr:from>
    <xdr:ext cx="405111" cy="259045"/>
    <xdr:sp macro="" textlink="">
      <xdr:nvSpPr>
        <xdr:cNvPr id="561" name="【消防施設】&#10;有形固定資産減価償却率該当値テキスト"/>
        <xdr:cNvSpPr txBox="1"/>
      </xdr:nvSpPr>
      <xdr:spPr>
        <a:xfrm>
          <a:off x="16357600"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40639</xdr:rowOff>
    </xdr:from>
    <xdr:to>
      <xdr:col>81</xdr:col>
      <xdr:colOff>101600</xdr:colOff>
      <xdr:row>79</xdr:row>
      <xdr:rowOff>142239</xdr:rowOff>
    </xdr:to>
    <xdr:sp macro="" textlink="">
      <xdr:nvSpPr>
        <xdr:cNvPr id="562" name="楕円 561"/>
        <xdr:cNvSpPr/>
      </xdr:nvSpPr>
      <xdr:spPr>
        <a:xfrm>
          <a:off x="15430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91439</xdr:rowOff>
    </xdr:from>
    <xdr:to>
      <xdr:col>85</xdr:col>
      <xdr:colOff>127000</xdr:colOff>
      <xdr:row>79</xdr:row>
      <xdr:rowOff>120014</xdr:rowOff>
    </xdr:to>
    <xdr:cxnSp macro="">
      <xdr:nvCxnSpPr>
        <xdr:cNvPr id="563" name="直線コネクタ 562"/>
        <xdr:cNvCxnSpPr/>
      </xdr:nvCxnSpPr>
      <xdr:spPr>
        <a:xfrm>
          <a:off x="15481300" y="136359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97789</xdr:rowOff>
    </xdr:from>
    <xdr:to>
      <xdr:col>76</xdr:col>
      <xdr:colOff>165100</xdr:colOff>
      <xdr:row>79</xdr:row>
      <xdr:rowOff>27939</xdr:rowOff>
    </xdr:to>
    <xdr:sp macro="" textlink="">
      <xdr:nvSpPr>
        <xdr:cNvPr id="564" name="楕円 563"/>
        <xdr:cNvSpPr/>
      </xdr:nvSpPr>
      <xdr:spPr>
        <a:xfrm>
          <a:off x="14541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148589</xdr:rowOff>
    </xdr:from>
    <xdr:to>
      <xdr:col>81</xdr:col>
      <xdr:colOff>50800</xdr:colOff>
      <xdr:row>79</xdr:row>
      <xdr:rowOff>91439</xdr:rowOff>
    </xdr:to>
    <xdr:cxnSp macro="">
      <xdr:nvCxnSpPr>
        <xdr:cNvPr id="565" name="直線コネクタ 564"/>
        <xdr:cNvCxnSpPr/>
      </xdr:nvCxnSpPr>
      <xdr:spPr>
        <a:xfrm>
          <a:off x="14592300" y="135216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33020</xdr:rowOff>
    </xdr:from>
    <xdr:to>
      <xdr:col>72</xdr:col>
      <xdr:colOff>38100</xdr:colOff>
      <xdr:row>78</xdr:row>
      <xdr:rowOff>134620</xdr:rowOff>
    </xdr:to>
    <xdr:sp macro="" textlink="">
      <xdr:nvSpPr>
        <xdr:cNvPr id="566" name="楕円 565"/>
        <xdr:cNvSpPr/>
      </xdr:nvSpPr>
      <xdr:spPr>
        <a:xfrm>
          <a:off x="1365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83820</xdr:rowOff>
    </xdr:from>
    <xdr:to>
      <xdr:col>76</xdr:col>
      <xdr:colOff>114300</xdr:colOff>
      <xdr:row>78</xdr:row>
      <xdr:rowOff>148589</xdr:rowOff>
    </xdr:to>
    <xdr:cxnSp macro="">
      <xdr:nvCxnSpPr>
        <xdr:cNvPr id="567" name="直線コネクタ 566"/>
        <xdr:cNvCxnSpPr/>
      </xdr:nvCxnSpPr>
      <xdr:spPr>
        <a:xfrm>
          <a:off x="13703300" y="134569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113030</xdr:rowOff>
    </xdr:from>
    <xdr:to>
      <xdr:col>67</xdr:col>
      <xdr:colOff>101600</xdr:colOff>
      <xdr:row>78</xdr:row>
      <xdr:rowOff>43180</xdr:rowOff>
    </xdr:to>
    <xdr:sp macro="" textlink="">
      <xdr:nvSpPr>
        <xdr:cNvPr id="568" name="楕円 567"/>
        <xdr:cNvSpPr/>
      </xdr:nvSpPr>
      <xdr:spPr>
        <a:xfrm>
          <a:off x="12763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163830</xdr:rowOff>
    </xdr:from>
    <xdr:to>
      <xdr:col>71</xdr:col>
      <xdr:colOff>177800</xdr:colOff>
      <xdr:row>78</xdr:row>
      <xdr:rowOff>83820</xdr:rowOff>
    </xdr:to>
    <xdr:cxnSp macro="">
      <xdr:nvCxnSpPr>
        <xdr:cNvPr id="569" name="直線コネクタ 568"/>
        <xdr:cNvCxnSpPr/>
      </xdr:nvCxnSpPr>
      <xdr:spPr>
        <a:xfrm>
          <a:off x="12814300" y="13365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570" name="n_1aveValue【消防施設】&#10;有形固定資産減価償却率"/>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571" name="n_2ave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572" name="n_3aveValue【消防施設】&#10;有形固定資産減価償却率"/>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573" name="n_4aveValue【消防施設】&#10;有形固定資産減価償却率"/>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158766</xdr:rowOff>
    </xdr:from>
    <xdr:ext cx="405111" cy="259045"/>
    <xdr:sp macro="" textlink="">
      <xdr:nvSpPr>
        <xdr:cNvPr id="574" name="n_1mainValue【消防施設】&#10;有形固定資産減価償却率"/>
        <xdr:cNvSpPr txBox="1"/>
      </xdr:nvSpPr>
      <xdr:spPr>
        <a:xfrm>
          <a:off x="15266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44466</xdr:rowOff>
    </xdr:from>
    <xdr:ext cx="405111" cy="259045"/>
    <xdr:sp macro="" textlink="">
      <xdr:nvSpPr>
        <xdr:cNvPr id="575" name="n_2mainValue【消防施設】&#10;有形固定資産減価償却率"/>
        <xdr:cNvSpPr txBox="1"/>
      </xdr:nvSpPr>
      <xdr:spPr>
        <a:xfrm>
          <a:off x="143897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151147</xdr:rowOff>
    </xdr:from>
    <xdr:ext cx="405111" cy="259045"/>
    <xdr:sp macro="" textlink="">
      <xdr:nvSpPr>
        <xdr:cNvPr id="576" name="n_3mainValue【消防施設】&#10;有形固定資産減価償却率"/>
        <xdr:cNvSpPr txBox="1"/>
      </xdr:nvSpPr>
      <xdr:spPr>
        <a:xfrm>
          <a:off x="13500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59707</xdr:rowOff>
    </xdr:from>
    <xdr:ext cx="405111" cy="259045"/>
    <xdr:sp macro="" textlink="">
      <xdr:nvSpPr>
        <xdr:cNvPr id="577" name="n_4mainValue【消防施設】&#10;有形固定資産減価償却率"/>
        <xdr:cNvSpPr txBox="1"/>
      </xdr:nvSpPr>
      <xdr:spPr>
        <a:xfrm>
          <a:off x="126117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99" name="直線コネクタ 598"/>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00"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01" name="直線コネクタ 600"/>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02"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03" name="直線コネクタ 602"/>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604"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5" name="フローチャート: 判断 604"/>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06" name="フローチャート: 判断 605"/>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07" name="フローチャート: 判断 606"/>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08" name="フローチャート: 判断 607"/>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09" name="フローチャート: 判断 608"/>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145948</xdr:rowOff>
    </xdr:from>
    <xdr:to>
      <xdr:col>116</xdr:col>
      <xdr:colOff>114300</xdr:colOff>
      <xdr:row>86</xdr:row>
      <xdr:rowOff>76098</xdr:rowOff>
    </xdr:to>
    <xdr:sp macro="" textlink="">
      <xdr:nvSpPr>
        <xdr:cNvPr id="615" name="楕円 614"/>
        <xdr:cNvSpPr/>
      </xdr:nvSpPr>
      <xdr:spPr>
        <a:xfrm>
          <a:off x="221107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60875</xdr:rowOff>
    </xdr:from>
    <xdr:ext cx="469744" cy="259045"/>
    <xdr:sp macro="" textlink="">
      <xdr:nvSpPr>
        <xdr:cNvPr id="616" name="【消防施設】&#10;一人当たり面積該当値テキスト"/>
        <xdr:cNvSpPr txBox="1"/>
      </xdr:nvSpPr>
      <xdr:spPr>
        <a:xfrm>
          <a:off x="22199600" y="1463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145948</xdr:rowOff>
    </xdr:from>
    <xdr:to>
      <xdr:col>112</xdr:col>
      <xdr:colOff>38100</xdr:colOff>
      <xdr:row>86</xdr:row>
      <xdr:rowOff>76098</xdr:rowOff>
    </xdr:to>
    <xdr:sp macro="" textlink="">
      <xdr:nvSpPr>
        <xdr:cNvPr id="617" name="楕円 616"/>
        <xdr:cNvSpPr/>
      </xdr:nvSpPr>
      <xdr:spPr>
        <a:xfrm>
          <a:off x="212725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25298</xdr:rowOff>
    </xdr:from>
    <xdr:to>
      <xdr:col>116</xdr:col>
      <xdr:colOff>63500</xdr:colOff>
      <xdr:row>86</xdr:row>
      <xdr:rowOff>25298</xdr:rowOff>
    </xdr:to>
    <xdr:cxnSp macro="">
      <xdr:nvCxnSpPr>
        <xdr:cNvPr id="618" name="直線コネクタ 617"/>
        <xdr:cNvCxnSpPr/>
      </xdr:nvCxnSpPr>
      <xdr:spPr>
        <a:xfrm>
          <a:off x="21323300" y="14769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146405</xdr:rowOff>
    </xdr:from>
    <xdr:to>
      <xdr:col>107</xdr:col>
      <xdr:colOff>101600</xdr:colOff>
      <xdr:row>86</xdr:row>
      <xdr:rowOff>76555</xdr:rowOff>
    </xdr:to>
    <xdr:sp macro="" textlink="">
      <xdr:nvSpPr>
        <xdr:cNvPr id="619" name="楕円 618"/>
        <xdr:cNvSpPr/>
      </xdr:nvSpPr>
      <xdr:spPr>
        <a:xfrm>
          <a:off x="20383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25298</xdr:rowOff>
    </xdr:from>
    <xdr:to>
      <xdr:col>111</xdr:col>
      <xdr:colOff>177800</xdr:colOff>
      <xdr:row>86</xdr:row>
      <xdr:rowOff>25755</xdr:rowOff>
    </xdr:to>
    <xdr:cxnSp macro="">
      <xdr:nvCxnSpPr>
        <xdr:cNvPr id="620" name="直線コネクタ 619"/>
        <xdr:cNvCxnSpPr/>
      </xdr:nvCxnSpPr>
      <xdr:spPr>
        <a:xfrm flipV="1">
          <a:off x="20434300" y="147699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146405</xdr:rowOff>
    </xdr:from>
    <xdr:to>
      <xdr:col>102</xdr:col>
      <xdr:colOff>165100</xdr:colOff>
      <xdr:row>86</xdr:row>
      <xdr:rowOff>76555</xdr:rowOff>
    </xdr:to>
    <xdr:sp macro="" textlink="">
      <xdr:nvSpPr>
        <xdr:cNvPr id="621" name="楕円 620"/>
        <xdr:cNvSpPr/>
      </xdr:nvSpPr>
      <xdr:spPr>
        <a:xfrm>
          <a:off x="19494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25755</xdr:rowOff>
    </xdr:from>
    <xdr:to>
      <xdr:col>107</xdr:col>
      <xdr:colOff>50800</xdr:colOff>
      <xdr:row>86</xdr:row>
      <xdr:rowOff>25755</xdr:rowOff>
    </xdr:to>
    <xdr:cxnSp macro="">
      <xdr:nvCxnSpPr>
        <xdr:cNvPr id="622" name="直線コネクタ 621"/>
        <xdr:cNvCxnSpPr/>
      </xdr:nvCxnSpPr>
      <xdr:spPr>
        <a:xfrm>
          <a:off x="19545300" y="14770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146405</xdr:rowOff>
    </xdr:from>
    <xdr:to>
      <xdr:col>98</xdr:col>
      <xdr:colOff>38100</xdr:colOff>
      <xdr:row>86</xdr:row>
      <xdr:rowOff>76555</xdr:rowOff>
    </xdr:to>
    <xdr:sp macro="" textlink="">
      <xdr:nvSpPr>
        <xdr:cNvPr id="623" name="楕円 622"/>
        <xdr:cNvSpPr/>
      </xdr:nvSpPr>
      <xdr:spPr>
        <a:xfrm>
          <a:off x="18605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25755</xdr:rowOff>
    </xdr:from>
    <xdr:to>
      <xdr:col>102</xdr:col>
      <xdr:colOff>114300</xdr:colOff>
      <xdr:row>86</xdr:row>
      <xdr:rowOff>25755</xdr:rowOff>
    </xdr:to>
    <xdr:cxnSp macro="">
      <xdr:nvCxnSpPr>
        <xdr:cNvPr id="624" name="直線コネクタ 623"/>
        <xdr:cNvCxnSpPr/>
      </xdr:nvCxnSpPr>
      <xdr:spPr>
        <a:xfrm>
          <a:off x="18656300" y="14770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625"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626"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627"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628"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67225</xdr:rowOff>
    </xdr:from>
    <xdr:ext cx="469744" cy="259045"/>
    <xdr:sp macro="" textlink="">
      <xdr:nvSpPr>
        <xdr:cNvPr id="629" name="n_1mainValue【消防施設】&#10;一人当たり面積"/>
        <xdr:cNvSpPr txBox="1"/>
      </xdr:nvSpPr>
      <xdr:spPr>
        <a:xfrm>
          <a:off x="21075727" y="1481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67682</xdr:rowOff>
    </xdr:from>
    <xdr:ext cx="469744" cy="259045"/>
    <xdr:sp macro="" textlink="">
      <xdr:nvSpPr>
        <xdr:cNvPr id="630" name="n_2mainValue【消防施設】&#10;一人当たり面積"/>
        <xdr:cNvSpPr txBox="1"/>
      </xdr:nvSpPr>
      <xdr:spPr>
        <a:xfrm>
          <a:off x="20199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67682</xdr:rowOff>
    </xdr:from>
    <xdr:ext cx="469744" cy="259045"/>
    <xdr:sp macro="" textlink="">
      <xdr:nvSpPr>
        <xdr:cNvPr id="631" name="n_3mainValue【消防施設】&#10;一人当たり面積"/>
        <xdr:cNvSpPr txBox="1"/>
      </xdr:nvSpPr>
      <xdr:spPr>
        <a:xfrm>
          <a:off x="19310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67682</xdr:rowOff>
    </xdr:from>
    <xdr:ext cx="469744" cy="259045"/>
    <xdr:sp macro="" textlink="">
      <xdr:nvSpPr>
        <xdr:cNvPr id="632" name="n_4mainValue【消防施設】&#10;一人当たり面積"/>
        <xdr:cNvSpPr txBox="1"/>
      </xdr:nvSpPr>
      <xdr:spPr>
        <a:xfrm>
          <a:off x="18421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58" name="直線コネクタ 657"/>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59"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60" name="直線コネクタ 659"/>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1"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2" name="直線コネクタ 66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663"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64" name="フローチャート: 判断 663"/>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65" name="フローチャート: 判断 664"/>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66" name="フローチャート: 判断 665"/>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67" name="フローチャート: 判断 666"/>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668" name="フローチャート: 判断 667"/>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54792</xdr:rowOff>
    </xdr:from>
    <xdr:to>
      <xdr:col>85</xdr:col>
      <xdr:colOff>177800</xdr:colOff>
      <xdr:row>104</xdr:row>
      <xdr:rowOff>156392</xdr:rowOff>
    </xdr:to>
    <xdr:sp macro="" textlink="">
      <xdr:nvSpPr>
        <xdr:cNvPr id="674" name="楕円 673"/>
        <xdr:cNvSpPr/>
      </xdr:nvSpPr>
      <xdr:spPr>
        <a:xfrm>
          <a:off x="16268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77669</xdr:rowOff>
    </xdr:from>
    <xdr:ext cx="405111" cy="259045"/>
    <xdr:sp macro="" textlink="">
      <xdr:nvSpPr>
        <xdr:cNvPr id="675" name="【庁舎】&#10;有形固定資産減価償却率該当値テキスト"/>
        <xdr:cNvSpPr txBox="1"/>
      </xdr:nvSpPr>
      <xdr:spPr>
        <a:xfrm>
          <a:off x="16357600" y="1773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49893</xdr:rowOff>
    </xdr:from>
    <xdr:to>
      <xdr:col>81</xdr:col>
      <xdr:colOff>101600</xdr:colOff>
      <xdr:row>104</xdr:row>
      <xdr:rowOff>151493</xdr:rowOff>
    </xdr:to>
    <xdr:sp macro="" textlink="">
      <xdr:nvSpPr>
        <xdr:cNvPr id="676" name="楕円 675"/>
        <xdr:cNvSpPr/>
      </xdr:nvSpPr>
      <xdr:spPr>
        <a:xfrm>
          <a:off x="15430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100693</xdr:rowOff>
    </xdr:from>
    <xdr:to>
      <xdr:col>85</xdr:col>
      <xdr:colOff>127000</xdr:colOff>
      <xdr:row>104</xdr:row>
      <xdr:rowOff>105592</xdr:rowOff>
    </xdr:to>
    <xdr:cxnSp macro="">
      <xdr:nvCxnSpPr>
        <xdr:cNvPr id="677" name="直線コネクタ 676"/>
        <xdr:cNvCxnSpPr/>
      </xdr:nvCxnSpPr>
      <xdr:spPr>
        <a:xfrm>
          <a:off x="15481300" y="1793149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121738</xdr:rowOff>
    </xdr:from>
    <xdr:to>
      <xdr:col>76</xdr:col>
      <xdr:colOff>165100</xdr:colOff>
      <xdr:row>107</xdr:row>
      <xdr:rowOff>51888</xdr:rowOff>
    </xdr:to>
    <xdr:sp macro="" textlink="">
      <xdr:nvSpPr>
        <xdr:cNvPr id="678" name="楕円 677"/>
        <xdr:cNvSpPr/>
      </xdr:nvSpPr>
      <xdr:spPr>
        <a:xfrm>
          <a:off x="14541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100693</xdr:rowOff>
    </xdr:from>
    <xdr:to>
      <xdr:col>81</xdr:col>
      <xdr:colOff>50800</xdr:colOff>
      <xdr:row>107</xdr:row>
      <xdr:rowOff>1088</xdr:rowOff>
    </xdr:to>
    <xdr:cxnSp macro="">
      <xdr:nvCxnSpPr>
        <xdr:cNvPr id="679" name="直線コネクタ 678"/>
        <xdr:cNvCxnSpPr/>
      </xdr:nvCxnSpPr>
      <xdr:spPr>
        <a:xfrm flipV="1">
          <a:off x="14592300" y="17931493"/>
          <a:ext cx="889000" cy="4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xdr:rowOff>
    </xdr:from>
    <xdr:to>
      <xdr:col>72</xdr:col>
      <xdr:colOff>38100</xdr:colOff>
      <xdr:row>106</xdr:row>
      <xdr:rowOff>109038</xdr:rowOff>
    </xdr:to>
    <xdr:sp macro="" textlink="">
      <xdr:nvSpPr>
        <xdr:cNvPr id="680" name="楕円 679"/>
        <xdr:cNvSpPr/>
      </xdr:nvSpPr>
      <xdr:spPr>
        <a:xfrm>
          <a:off x="13652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58238</xdr:rowOff>
    </xdr:from>
    <xdr:to>
      <xdr:col>76</xdr:col>
      <xdr:colOff>114300</xdr:colOff>
      <xdr:row>107</xdr:row>
      <xdr:rowOff>1088</xdr:rowOff>
    </xdr:to>
    <xdr:cxnSp macro="">
      <xdr:nvCxnSpPr>
        <xdr:cNvPr id="681" name="直線コネクタ 680"/>
        <xdr:cNvCxnSpPr/>
      </xdr:nvCxnSpPr>
      <xdr:spPr>
        <a:xfrm>
          <a:off x="13703300" y="1823193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138068</xdr:rowOff>
    </xdr:from>
    <xdr:to>
      <xdr:col>67</xdr:col>
      <xdr:colOff>101600</xdr:colOff>
      <xdr:row>106</xdr:row>
      <xdr:rowOff>68218</xdr:rowOff>
    </xdr:to>
    <xdr:sp macro="" textlink="">
      <xdr:nvSpPr>
        <xdr:cNvPr id="682" name="楕円 681"/>
        <xdr:cNvSpPr/>
      </xdr:nvSpPr>
      <xdr:spPr>
        <a:xfrm>
          <a:off x="12763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17418</xdr:rowOff>
    </xdr:from>
    <xdr:to>
      <xdr:col>71</xdr:col>
      <xdr:colOff>177800</xdr:colOff>
      <xdr:row>106</xdr:row>
      <xdr:rowOff>58238</xdr:rowOff>
    </xdr:to>
    <xdr:cxnSp macro="">
      <xdr:nvCxnSpPr>
        <xdr:cNvPr id="683" name="直線コネクタ 682"/>
        <xdr:cNvCxnSpPr/>
      </xdr:nvCxnSpPr>
      <xdr:spPr>
        <a:xfrm>
          <a:off x="12814300" y="1819111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684" name="n_1aveValue【庁舎】&#10;有形固定資産減価償却率"/>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685" name="n_2ave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686" name="n_3ave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687"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168020</xdr:rowOff>
    </xdr:from>
    <xdr:ext cx="405111" cy="259045"/>
    <xdr:sp macro="" textlink="">
      <xdr:nvSpPr>
        <xdr:cNvPr id="688" name="n_1mainValue【庁舎】&#10;有形固定資産減価償却率"/>
        <xdr:cNvSpPr txBox="1"/>
      </xdr:nvSpPr>
      <xdr:spPr>
        <a:xfrm>
          <a:off x="15266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43015</xdr:rowOff>
    </xdr:from>
    <xdr:ext cx="405111" cy="259045"/>
    <xdr:sp macro="" textlink="">
      <xdr:nvSpPr>
        <xdr:cNvPr id="689" name="n_2mainValue【庁舎】&#10;有形固定資産減価償却率"/>
        <xdr:cNvSpPr txBox="1"/>
      </xdr:nvSpPr>
      <xdr:spPr>
        <a:xfrm>
          <a:off x="14389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100165</xdr:rowOff>
    </xdr:from>
    <xdr:ext cx="405111" cy="259045"/>
    <xdr:sp macro="" textlink="">
      <xdr:nvSpPr>
        <xdr:cNvPr id="690" name="n_3mainValue【庁舎】&#10;有形固定資産減価償却率"/>
        <xdr:cNvSpPr txBox="1"/>
      </xdr:nvSpPr>
      <xdr:spPr>
        <a:xfrm>
          <a:off x="13500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59345</xdr:rowOff>
    </xdr:from>
    <xdr:ext cx="405111" cy="259045"/>
    <xdr:sp macro="" textlink="">
      <xdr:nvSpPr>
        <xdr:cNvPr id="691" name="n_4mainValue【庁舎】&#10;有形固定資産減価償却率"/>
        <xdr:cNvSpPr txBox="1"/>
      </xdr:nvSpPr>
      <xdr:spPr>
        <a:xfrm>
          <a:off x="12611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17" name="直線コネクタ 716"/>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18"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19" name="直線コネクタ 718"/>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20"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21" name="直線コネクタ 720"/>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722" name="【庁舎】&#10;一人当たり面積平均値テキスト"/>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23" name="フローチャート: 判断 722"/>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24" name="フローチャート: 判断 723"/>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25" name="フローチャート: 判断 724"/>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26" name="フローチャート: 判断 725"/>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27" name="フローチャート: 判断 726"/>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733" name="楕円 732"/>
        <xdr:cNvSpPr/>
      </xdr:nvSpPr>
      <xdr:spPr>
        <a:xfrm>
          <a:off x="22110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90550</xdr:rowOff>
    </xdr:from>
    <xdr:ext cx="469744" cy="259045"/>
    <xdr:sp macro="" textlink="">
      <xdr:nvSpPr>
        <xdr:cNvPr id="734" name="【庁舎】&#10;一人当たり面積該当値テキスト"/>
        <xdr:cNvSpPr txBox="1"/>
      </xdr:nvSpPr>
      <xdr:spPr>
        <a:xfrm>
          <a:off x="22199600" y="182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8527</xdr:rowOff>
    </xdr:from>
    <xdr:to>
      <xdr:col>112</xdr:col>
      <xdr:colOff>38100</xdr:colOff>
      <xdr:row>107</xdr:row>
      <xdr:rowOff>110127</xdr:rowOff>
    </xdr:to>
    <xdr:sp macro="" textlink="">
      <xdr:nvSpPr>
        <xdr:cNvPr id="735" name="楕円 734"/>
        <xdr:cNvSpPr/>
      </xdr:nvSpPr>
      <xdr:spPr>
        <a:xfrm>
          <a:off x="21272500" y="183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59327</xdr:rowOff>
    </xdr:to>
    <xdr:cxnSp macro="">
      <xdr:nvCxnSpPr>
        <xdr:cNvPr id="736" name="直線コネクタ 735"/>
        <xdr:cNvCxnSpPr/>
      </xdr:nvCxnSpPr>
      <xdr:spPr>
        <a:xfrm flipV="1">
          <a:off x="21323300" y="1840012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15058</xdr:rowOff>
    </xdr:from>
    <xdr:to>
      <xdr:col>107</xdr:col>
      <xdr:colOff>101600</xdr:colOff>
      <xdr:row>107</xdr:row>
      <xdr:rowOff>116658</xdr:rowOff>
    </xdr:to>
    <xdr:sp macro="" textlink="">
      <xdr:nvSpPr>
        <xdr:cNvPr id="737" name="楕円 736"/>
        <xdr:cNvSpPr/>
      </xdr:nvSpPr>
      <xdr:spPr>
        <a:xfrm>
          <a:off x="20383500" y="183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59327</xdr:rowOff>
    </xdr:from>
    <xdr:to>
      <xdr:col>111</xdr:col>
      <xdr:colOff>177800</xdr:colOff>
      <xdr:row>107</xdr:row>
      <xdr:rowOff>65858</xdr:rowOff>
    </xdr:to>
    <xdr:cxnSp macro="">
      <xdr:nvCxnSpPr>
        <xdr:cNvPr id="738" name="直線コネクタ 737"/>
        <xdr:cNvCxnSpPr/>
      </xdr:nvCxnSpPr>
      <xdr:spPr>
        <a:xfrm flipV="1">
          <a:off x="20434300" y="184044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20501</xdr:rowOff>
    </xdr:from>
    <xdr:to>
      <xdr:col>102</xdr:col>
      <xdr:colOff>165100</xdr:colOff>
      <xdr:row>107</xdr:row>
      <xdr:rowOff>122101</xdr:rowOff>
    </xdr:to>
    <xdr:sp macro="" textlink="">
      <xdr:nvSpPr>
        <xdr:cNvPr id="739" name="楕円 738"/>
        <xdr:cNvSpPr/>
      </xdr:nvSpPr>
      <xdr:spPr>
        <a:xfrm>
          <a:off x="19494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65858</xdr:rowOff>
    </xdr:from>
    <xdr:to>
      <xdr:col>107</xdr:col>
      <xdr:colOff>50800</xdr:colOff>
      <xdr:row>107</xdr:row>
      <xdr:rowOff>71301</xdr:rowOff>
    </xdr:to>
    <xdr:cxnSp macro="">
      <xdr:nvCxnSpPr>
        <xdr:cNvPr id="740" name="直線コネクタ 739"/>
        <xdr:cNvCxnSpPr/>
      </xdr:nvCxnSpPr>
      <xdr:spPr>
        <a:xfrm flipV="1">
          <a:off x="19545300" y="1841100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24856</xdr:rowOff>
    </xdr:from>
    <xdr:to>
      <xdr:col>98</xdr:col>
      <xdr:colOff>38100</xdr:colOff>
      <xdr:row>107</xdr:row>
      <xdr:rowOff>126456</xdr:rowOff>
    </xdr:to>
    <xdr:sp macro="" textlink="">
      <xdr:nvSpPr>
        <xdr:cNvPr id="741" name="楕円 740"/>
        <xdr:cNvSpPr/>
      </xdr:nvSpPr>
      <xdr:spPr>
        <a:xfrm>
          <a:off x="186055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71301</xdr:rowOff>
    </xdr:from>
    <xdr:to>
      <xdr:col>102</xdr:col>
      <xdr:colOff>114300</xdr:colOff>
      <xdr:row>107</xdr:row>
      <xdr:rowOff>75656</xdr:rowOff>
    </xdr:to>
    <xdr:cxnSp macro="">
      <xdr:nvCxnSpPr>
        <xdr:cNvPr id="742" name="直線コネクタ 741"/>
        <xdr:cNvCxnSpPr/>
      </xdr:nvCxnSpPr>
      <xdr:spPr>
        <a:xfrm flipV="1">
          <a:off x="18656300" y="184164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743"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744" name="n_2aveValue【庁舎】&#10;一人当たり面積"/>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745" name="n_3aveValue【庁舎】&#10;一人当たり面積"/>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746"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101254</xdr:rowOff>
    </xdr:from>
    <xdr:ext cx="469744" cy="259045"/>
    <xdr:sp macro="" textlink="">
      <xdr:nvSpPr>
        <xdr:cNvPr id="747" name="n_1mainValue【庁舎】&#10;一人当たり面積"/>
        <xdr:cNvSpPr txBox="1"/>
      </xdr:nvSpPr>
      <xdr:spPr>
        <a:xfrm>
          <a:off x="21075727" y="184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107785</xdr:rowOff>
    </xdr:from>
    <xdr:ext cx="469744" cy="259045"/>
    <xdr:sp macro="" textlink="">
      <xdr:nvSpPr>
        <xdr:cNvPr id="748" name="n_2mainValue【庁舎】&#10;一人当たり面積"/>
        <xdr:cNvSpPr txBox="1"/>
      </xdr:nvSpPr>
      <xdr:spPr>
        <a:xfrm>
          <a:off x="20199427" y="1845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113228</xdr:rowOff>
    </xdr:from>
    <xdr:ext cx="469744" cy="259045"/>
    <xdr:sp macro="" textlink="">
      <xdr:nvSpPr>
        <xdr:cNvPr id="749" name="n_3mainValue【庁舎】&#10;一人当たり面積"/>
        <xdr:cNvSpPr txBox="1"/>
      </xdr:nvSpPr>
      <xdr:spPr>
        <a:xfrm>
          <a:off x="19310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117583</xdr:rowOff>
    </xdr:from>
    <xdr:ext cx="469744" cy="259045"/>
    <xdr:sp macro="" textlink="">
      <xdr:nvSpPr>
        <xdr:cNvPr id="750" name="n_4mainValue【庁舎】&#10;一人当たり面積"/>
        <xdr:cNvSpPr txBox="1"/>
      </xdr:nvSpPr>
      <xdr:spPr>
        <a:xfrm>
          <a:off x="18421427"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福祉施設、保健センターの有形固定資産減価償却率が特に高くなっている。各施設とも今後個別施設計画に基づき検討することとなるが、前項での小学校、中央公民館の老朽化対策もあるため、財源の確保も含め、計画的な対策が必要とな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一人当たりの面積については、引き続き適正な規模を維持していく。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7,063
6,926
66.87
6,126,119
5,538,821
485,056
2,905,921
2,813,814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類似団体及び長野県の平均値と同程度である。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当町では、少子高齢化により、労働力人口が減少傾向であり、また、町内の主産業である農業及び観光業が景気低迷等の影響を受け、税収等の大幅な増が見込めない状況である。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xdr:cNvCxnSpPr/>
      </xdr:nvCxnSpPr>
      <xdr:spPr>
        <a:xfrm>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72269</xdr:rowOff>
    </xdr:to>
    <xdr:cxnSp macro="">
      <xdr:nvCxnSpPr>
        <xdr:cNvPr id="76" name="直線コネクタ 75"/>
        <xdr:cNvCxnSpPr/>
      </xdr:nvCxnSpPr>
      <xdr:spPr>
        <a:xfrm flipV="1">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83759</xdr:rowOff>
    </xdr:to>
    <xdr:cxnSp macro="">
      <xdr:nvCxnSpPr>
        <xdr:cNvPr id="79" name="直線コネクタ 78"/>
        <xdr:cNvCxnSpPr/>
      </xdr:nvCxnSpPr>
      <xdr:spPr>
        <a:xfrm flipV="1">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92" name="テキスト ボックス 91"/>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年度は全国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ものの、類似団体、長野県平均値より高い水準となった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これは、会計年度任用職員制度への移行に伴う見直しにより人件費増となったためである。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、義務的経費及び物件費等の抑制により、経常収支比率が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未満を目標とする。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64</xdr:row>
      <xdr:rowOff>49022</xdr:rowOff>
    </xdr:to>
    <xdr:cxnSp macro="">
      <xdr:nvCxnSpPr>
        <xdr:cNvPr id="131" name="直線コネクタ 130"/>
        <xdr:cNvCxnSpPr/>
      </xdr:nvCxnSpPr>
      <xdr:spPr>
        <a:xfrm>
          <a:off x="4114800" y="1078052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62</xdr:row>
      <xdr:rowOff>150622</xdr:rowOff>
    </xdr:to>
    <xdr:cxnSp macro="">
      <xdr:nvCxnSpPr>
        <xdr:cNvPr id="134" name="直線コネクタ 133"/>
        <xdr:cNvCxnSpPr/>
      </xdr:nvCxnSpPr>
      <xdr:spPr>
        <a:xfrm>
          <a:off x="3225800" y="1063574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138684</xdr:rowOff>
    </xdr:from>
    <xdr:to>
      <xdr:col>15</xdr:col>
      <xdr:colOff>82550</xdr:colOff>
      <xdr:row>62</xdr:row>
      <xdr:rowOff>5842</xdr:rowOff>
    </xdr:to>
    <xdr:cxnSp macro="">
      <xdr:nvCxnSpPr>
        <xdr:cNvPr id="137" name="直線コネクタ 136"/>
        <xdr:cNvCxnSpPr/>
      </xdr:nvCxnSpPr>
      <xdr:spPr>
        <a:xfrm>
          <a:off x="2336800" y="105971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117094</xdr:rowOff>
    </xdr:from>
    <xdr:to>
      <xdr:col>11</xdr:col>
      <xdr:colOff>31750</xdr:colOff>
      <xdr:row>61</xdr:row>
      <xdr:rowOff>138684</xdr:rowOff>
    </xdr:to>
    <xdr:cxnSp macro="">
      <xdr:nvCxnSpPr>
        <xdr:cNvPr id="140" name="直線コネクタ 139"/>
        <xdr:cNvCxnSpPr/>
      </xdr:nvCxnSpPr>
      <xdr:spPr>
        <a:xfrm>
          <a:off x="1447800" y="1040409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50" name="楕円 149"/>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1"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2" name="楕円 151"/>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40149</xdr:rowOff>
    </xdr:from>
    <xdr:ext cx="736600" cy="259045"/>
    <xdr:sp macro="" textlink="">
      <xdr:nvSpPr>
        <xdr:cNvPr id="153" name="テキスト ボックス 152"/>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54" name="楕円 153"/>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55" name="テキスト ボックス 154"/>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87884</xdr:rowOff>
    </xdr:from>
    <xdr:to>
      <xdr:col>11</xdr:col>
      <xdr:colOff>82550</xdr:colOff>
      <xdr:row>62</xdr:row>
      <xdr:rowOff>18034</xdr:rowOff>
    </xdr:to>
    <xdr:sp macro="" textlink="">
      <xdr:nvSpPr>
        <xdr:cNvPr id="156" name="楕円 155"/>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57" name="テキスト ボックス 156"/>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66294</xdr:rowOff>
    </xdr:from>
    <xdr:to>
      <xdr:col>7</xdr:col>
      <xdr:colOff>31750</xdr:colOff>
      <xdr:row>60</xdr:row>
      <xdr:rowOff>167894</xdr:rowOff>
    </xdr:to>
    <xdr:sp macro="" textlink="">
      <xdr:nvSpPr>
        <xdr:cNvPr id="158" name="楕円 157"/>
        <xdr:cNvSpPr/>
      </xdr:nvSpPr>
      <xdr:spPr>
        <a:xfrm>
          <a:off x="1397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6621</xdr:rowOff>
    </xdr:from>
    <xdr:ext cx="762000" cy="259045"/>
    <xdr:sp macro="" textlink="">
      <xdr:nvSpPr>
        <xdr:cNvPr id="159" name="テキスト ボックス 158"/>
        <xdr:cNvSpPr txBox="1"/>
      </xdr:nvSpPr>
      <xdr:spPr>
        <a:xfrm>
          <a:off x="1066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類似団体平均値を下回っているものの、長野県平均値を上回って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おり、近年は増加傾向にある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今後も、引き続き人件費及び物件費等の抑制に努める。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72414</xdr:rowOff>
    </xdr:from>
    <xdr:to>
      <xdr:col>23</xdr:col>
      <xdr:colOff>133350</xdr:colOff>
      <xdr:row>82</xdr:row>
      <xdr:rowOff>133305</xdr:rowOff>
    </xdr:to>
    <xdr:cxnSp macro="">
      <xdr:nvCxnSpPr>
        <xdr:cNvPr id="196" name="直線コネクタ 195"/>
        <xdr:cNvCxnSpPr/>
      </xdr:nvCxnSpPr>
      <xdr:spPr>
        <a:xfrm>
          <a:off x="4114800" y="14131314"/>
          <a:ext cx="838200" cy="6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29494</xdr:rowOff>
    </xdr:from>
    <xdr:to>
      <xdr:col>19</xdr:col>
      <xdr:colOff>133350</xdr:colOff>
      <xdr:row>82</xdr:row>
      <xdr:rowOff>72414</xdr:rowOff>
    </xdr:to>
    <xdr:cxnSp macro="">
      <xdr:nvCxnSpPr>
        <xdr:cNvPr id="199" name="直線コネクタ 198"/>
        <xdr:cNvCxnSpPr/>
      </xdr:nvCxnSpPr>
      <xdr:spPr>
        <a:xfrm>
          <a:off x="3225800" y="14088394"/>
          <a:ext cx="8890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721</xdr:rowOff>
    </xdr:from>
    <xdr:to>
      <xdr:col>15</xdr:col>
      <xdr:colOff>82550</xdr:colOff>
      <xdr:row>82</xdr:row>
      <xdr:rowOff>29494</xdr:rowOff>
    </xdr:to>
    <xdr:cxnSp macro="">
      <xdr:nvCxnSpPr>
        <xdr:cNvPr id="202" name="直線コネクタ 201"/>
        <xdr:cNvCxnSpPr/>
      </xdr:nvCxnSpPr>
      <xdr:spPr>
        <a:xfrm>
          <a:off x="2336800" y="14059621"/>
          <a:ext cx="889000" cy="2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721</xdr:rowOff>
    </xdr:from>
    <xdr:to>
      <xdr:col>11</xdr:col>
      <xdr:colOff>31750</xdr:colOff>
      <xdr:row>82</xdr:row>
      <xdr:rowOff>5071</xdr:rowOff>
    </xdr:to>
    <xdr:cxnSp macro="">
      <xdr:nvCxnSpPr>
        <xdr:cNvPr id="205" name="直線コネクタ 204"/>
        <xdr:cNvCxnSpPr/>
      </xdr:nvCxnSpPr>
      <xdr:spPr>
        <a:xfrm flipV="1">
          <a:off x="1447800" y="14059621"/>
          <a:ext cx="8890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82505</xdr:rowOff>
    </xdr:from>
    <xdr:to>
      <xdr:col>23</xdr:col>
      <xdr:colOff>184150</xdr:colOff>
      <xdr:row>83</xdr:row>
      <xdr:rowOff>12655</xdr:rowOff>
    </xdr:to>
    <xdr:sp macro="" textlink="">
      <xdr:nvSpPr>
        <xdr:cNvPr id="215" name="楕円 214"/>
        <xdr:cNvSpPr/>
      </xdr:nvSpPr>
      <xdr:spPr>
        <a:xfrm>
          <a:off x="4902200" y="141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99032</xdr:rowOff>
    </xdr:from>
    <xdr:ext cx="762000" cy="259045"/>
    <xdr:sp macro="" textlink="">
      <xdr:nvSpPr>
        <xdr:cNvPr id="216" name="人件費・物件費等の状況該当値テキスト"/>
        <xdr:cNvSpPr txBox="1"/>
      </xdr:nvSpPr>
      <xdr:spPr>
        <a:xfrm>
          <a:off x="5041900" y="1398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21614</xdr:rowOff>
    </xdr:from>
    <xdr:to>
      <xdr:col>19</xdr:col>
      <xdr:colOff>184150</xdr:colOff>
      <xdr:row>82</xdr:row>
      <xdr:rowOff>123214</xdr:rowOff>
    </xdr:to>
    <xdr:sp macro="" textlink="">
      <xdr:nvSpPr>
        <xdr:cNvPr id="217" name="楕円 216"/>
        <xdr:cNvSpPr/>
      </xdr:nvSpPr>
      <xdr:spPr>
        <a:xfrm>
          <a:off x="4064000" y="140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133391</xdr:rowOff>
    </xdr:from>
    <xdr:ext cx="736600" cy="259045"/>
    <xdr:sp macro="" textlink="">
      <xdr:nvSpPr>
        <xdr:cNvPr id="218" name="テキスト ボックス 217"/>
        <xdr:cNvSpPr txBox="1"/>
      </xdr:nvSpPr>
      <xdr:spPr>
        <a:xfrm>
          <a:off x="3733800" y="13849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150144</xdr:rowOff>
    </xdr:from>
    <xdr:to>
      <xdr:col>15</xdr:col>
      <xdr:colOff>133350</xdr:colOff>
      <xdr:row>82</xdr:row>
      <xdr:rowOff>80294</xdr:rowOff>
    </xdr:to>
    <xdr:sp macro="" textlink="">
      <xdr:nvSpPr>
        <xdr:cNvPr id="219" name="楕円 218"/>
        <xdr:cNvSpPr/>
      </xdr:nvSpPr>
      <xdr:spPr>
        <a:xfrm>
          <a:off x="3175000" y="140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90471</xdr:rowOff>
    </xdr:from>
    <xdr:ext cx="762000" cy="259045"/>
    <xdr:sp macro="" textlink="">
      <xdr:nvSpPr>
        <xdr:cNvPr id="220" name="テキスト ボックス 219"/>
        <xdr:cNvSpPr txBox="1"/>
      </xdr:nvSpPr>
      <xdr:spPr>
        <a:xfrm>
          <a:off x="2844800" y="1380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121371</xdr:rowOff>
    </xdr:from>
    <xdr:to>
      <xdr:col>11</xdr:col>
      <xdr:colOff>82550</xdr:colOff>
      <xdr:row>82</xdr:row>
      <xdr:rowOff>51521</xdr:rowOff>
    </xdr:to>
    <xdr:sp macro="" textlink="">
      <xdr:nvSpPr>
        <xdr:cNvPr id="221" name="楕円 220"/>
        <xdr:cNvSpPr/>
      </xdr:nvSpPr>
      <xdr:spPr>
        <a:xfrm>
          <a:off x="2286000" y="140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61698</xdr:rowOff>
    </xdr:from>
    <xdr:ext cx="762000" cy="259045"/>
    <xdr:sp macro="" textlink="">
      <xdr:nvSpPr>
        <xdr:cNvPr id="222" name="テキスト ボックス 221"/>
        <xdr:cNvSpPr txBox="1"/>
      </xdr:nvSpPr>
      <xdr:spPr>
        <a:xfrm>
          <a:off x="1955800" y="1377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125721</xdr:rowOff>
    </xdr:from>
    <xdr:to>
      <xdr:col>7</xdr:col>
      <xdr:colOff>31750</xdr:colOff>
      <xdr:row>82</xdr:row>
      <xdr:rowOff>55871</xdr:rowOff>
    </xdr:to>
    <xdr:sp macro="" textlink="">
      <xdr:nvSpPr>
        <xdr:cNvPr id="223" name="楕円 222"/>
        <xdr:cNvSpPr/>
      </xdr:nvSpPr>
      <xdr:spPr>
        <a:xfrm>
          <a:off x="1397000" y="140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66048</xdr:rowOff>
    </xdr:from>
    <xdr:ext cx="762000" cy="259045"/>
    <xdr:sp macro="" textlink="">
      <xdr:nvSpPr>
        <xdr:cNvPr id="224" name="テキスト ボックス 223"/>
        <xdr:cNvSpPr txBox="1"/>
      </xdr:nvSpPr>
      <xdr:spPr>
        <a:xfrm>
          <a:off x="1066800" y="137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類似団体及び長野県の平均値を上回っている。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今後も職員給与等の適正化に努めていく。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148468</xdr:rowOff>
    </xdr:from>
    <xdr:to>
      <xdr:col>81</xdr:col>
      <xdr:colOff>44450</xdr:colOff>
      <xdr:row>88</xdr:row>
      <xdr:rowOff>68943</xdr:rowOff>
    </xdr:to>
    <xdr:cxnSp macro="">
      <xdr:nvCxnSpPr>
        <xdr:cNvPr id="260" name="直線コネクタ 259"/>
        <xdr:cNvCxnSpPr/>
      </xdr:nvCxnSpPr>
      <xdr:spPr>
        <a:xfrm>
          <a:off x="16179800" y="15064618"/>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148468</xdr:rowOff>
    </xdr:to>
    <xdr:cxnSp macro="">
      <xdr:nvCxnSpPr>
        <xdr:cNvPr id="263" name="直線コネクタ 262"/>
        <xdr:cNvCxnSpPr/>
      </xdr:nvCxnSpPr>
      <xdr:spPr>
        <a:xfrm>
          <a:off x="15290800" y="1493822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79527</xdr:rowOff>
    </xdr:to>
    <xdr:cxnSp macro="">
      <xdr:nvCxnSpPr>
        <xdr:cNvPr id="266" name="直線コネクタ 265"/>
        <xdr:cNvCxnSpPr/>
      </xdr:nvCxnSpPr>
      <xdr:spPr>
        <a:xfrm flipV="1">
          <a:off x="14401800" y="149382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88</xdr:row>
      <xdr:rowOff>0</xdr:rowOff>
    </xdr:to>
    <xdr:cxnSp macro="">
      <xdr:nvCxnSpPr>
        <xdr:cNvPr id="269" name="直線コネクタ 268"/>
        <xdr:cNvCxnSpPr/>
      </xdr:nvCxnSpPr>
      <xdr:spPr>
        <a:xfrm flipV="1">
          <a:off x="13512800" y="149956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9" name="楕円 278"/>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0"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97668</xdr:rowOff>
    </xdr:from>
    <xdr:to>
      <xdr:col>77</xdr:col>
      <xdr:colOff>95250</xdr:colOff>
      <xdr:row>88</xdr:row>
      <xdr:rowOff>27818</xdr:rowOff>
    </xdr:to>
    <xdr:sp macro="" textlink="">
      <xdr:nvSpPr>
        <xdr:cNvPr id="281" name="楕円 280"/>
        <xdr:cNvSpPr/>
      </xdr:nvSpPr>
      <xdr:spPr>
        <a:xfrm>
          <a:off x="16129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12595</xdr:rowOff>
    </xdr:from>
    <xdr:ext cx="736600" cy="259045"/>
    <xdr:sp macro="" textlink="">
      <xdr:nvSpPr>
        <xdr:cNvPr id="282" name="テキスト ボックス 281"/>
        <xdr:cNvSpPr txBox="1"/>
      </xdr:nvSpPr>
      <xdr:spPr>
        <a:xfrm>
          <a:off x="15798800" y="1510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3" name="楕円 282"/>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4" name="テキスト ボックス 283"/>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5" name="楕円 284"/>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6" name="テキスト ボックス 285"/>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7" name="楕円 286"/>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8" name="テキスト ボックス 287"/>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類似団体と比較して、人口千人当たりの職員数は少ない状況である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が近年では増加傾向であるため、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今後も、行政の効率化等を進め、行政サービス等に配慮した職員数の定員管理に努める。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33845</xdr:rowOff>
    </xdr:from>
    <xdr:to>
      <xdr:col>81</xdr:col>
      <xdr:colOff>44450</xdr:colOff>
      <xdr:row>60</xdr:row>
      <xdr:rowOff>44704</xdr:rowOff>
    </xdr:to>
    <xdr:cxnSp macro="">
      <xdr:nvCxnSpPr>
        <xdr:cNvPr id="319" name="直線コネクタ 318"/>
        <xdr:cNvCxnSpPr/>
      </xdr:nvCxnSpPr>
      <xdr:spPr>
        <a:xfrm>
          <a:off x="16179800" y="10320845"/>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27210</xdr:rowOff>
    </xdr:from>
    <xdr:to>
      <xdr:col>77</xdr:col>
      <xdr:colOff>44450</xdr:colOff>
      <xdr:row>60</xdr:row>
      <xdr:rowOff>33845</xdr:rowOff>
    </xdr:to>
    <xdr:cxnSp macro="">
      <xdr:nvCxnSpPr>
        <xdr:cNvPr id="322" name="直線コネクタ 321"/>
        <xdr:cNvCxnSpPr/>
      </xdr:nvCxnSpPr>
      <xdr:spPr>
        <a:xfrm>
          <a:off x="15290800" y="10314210"/>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154019</xdr:rowOff>
    </xdr:from>
    <xdr:to>
      <xdr:col>72</xdr:col>
      <xdr:colOff>203200</xdr:colOff>
      <xdr:row>60</xdr:row>
      <xdr:rowOff>27210</xdr:rowOff>
    </xdr:to>
    <xdr:cxnSp macro="">
      <xdr:nvCxnSpPr>
        <xdr:cNvPr id="325" name="直線コネクタ 324"/>
        <xdr:cNvCxnSpPr/>
      </xdr:nvCxnSpPr>
      <xdr:spPr>
        <a:xfrm>
          <a:off x="14401800" y="10269569"/>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137128</xdr:rowOff>
    </xdr:from>
    <xdr:to>
      <xdr:col>68</xdr:col>
      <xdr:colOff>152400</xdr:colOff>
      <xdr:row>59</xdr:row>
      <xdr:rowOff>154019</xdr:rowOff>
    </xdr:to>
    <xdr:cxnSp macro="">
      <xdr:nvCxnSpPr>
        <xdr:cNvPr id="328" name="直線コネクタ 327"/>
        <xdr:cNvCxnSpPr/>
      </xdr:nvCxnSpPr>
      <xdr:spPr>
        <a:xfrm>
          <a:off x="13512800" y="1025267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165354</xdr:rowOff>
    </xdr:from>
    <xdr:to>
      <xdr:col>81</xdr:col>
      <xdr:colOff>95250</xdr:colOff>
      <xdr:row>60</xdr:row>
      <xdr:rowOff>95504</xdr:rowOff>
    </xdr:to>
    <xdr:sp macro="" textlink="">
      <xdr:nvSpPr>
        <xdr:cNvPr id="338" name="楕円 337"/>
        <xdr:cNvSpPr/>
      </xdr:nvSpPr>
      <xdr:spPr>
        <a:xfrm>
          <a:off x="16967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10431</xdr:rowOff>
    </xdr:from>
    <xdr:ext cx="762000" cy="259045"/>
    <xdr:sp macro="" textlink="">
      <xdr:nvSpPr>
        <xdr:cNvPr id="339" name="定員管理の状況該当値テキスト"/>
        <xdr:cNvSpPr txBox="1"/>
      </xdr:nvSpPr>
      <xdr:spPr>
        <a:xfrm>
          <a:off x="17106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154495</xdr:rowOff>
    </xdr:from>
    <xdr:to>
      <xdr:col>77</xdr:col>
      <xdr:colOff>95250</xdr:colOff>
      <xdr:row>60</xdr:row>
      <xdr:rowOff>84645</xdr:rowOff>
    </xdr:to>
    <xdr:sp macro="" textlink="">
      <xdr:nvSpPr>
        <xdr:cNvPr id="340" name="楕円 339"/>
        <xdr:cNvSpPr/>
      </xdr:nvSpPr>
      <xdr:spPr>
        <a:xfrm>
          <a:off x="16129000" y="102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94822</xdr:rowOff>
    </xdr:from>
    <xdr:ext cx="736600" cy="259045"/>
    <xdr:sp macro="" textlink="">
      <xdr:nvSpPr>
        <xdr:cNvPr id="341" name="テキスト ボックス 340"/>
        <xdr:cNvSpPr txBox="1"/>
      </xdr:nvSpPr>
      <xdr:spPr>
        <a:xfrm>
          <a:off x="15798800" y="1003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147860</xdr:rowOff>
    </xdr:from>
    <xdr:to>
      <xdr:col>73</xdr:col>
      <xdr:colOff>44450</xdr:colOff>
      <xdr:row>60</xdr:row>
      <xdr:rowOff>78010</xdr:rowOff>
    </xdr:to>
    <xdr:sp macro="" textlink="">
      <xdr:nvSpPr>
        <xdr:cNvPr id="342" name="楕円 341"/>
        <xdr:cNvSpPr/>
      </xdr:nvSpPr>
      <xdr:spPr>
        <a:xfrm>
          <a:off x="15240000" y="102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88187</xdr:rowOff>
    </xdr:from>
    <xdr:ext cx="762000" cy="259045"/>
    <xdr:sp macro="" textlink="">
      <xdr:nvSpPr>
        <xdr:cNvPr id="343" name="テキスト ボックス 342"/>
        <xdr:cNvSpPr txBox="1"/>
      </xdr:nvSpPr>
      <xdr:spPr>
        <a:xfrm>
          <a:off x="14909800" y="1003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103219</xdr:rowOff>
    </xdr:from>
    <xdr:to>
      <xdr:col>68</xdr:col>
      <xdr:colOff>203200</xdr:colOff>
      <xdr:row>60</xdr:row>
      <xdr:rowOff>33369</xdr:rowOff>
    </xdr:to>
    <xdr:sp macro="" textlink="">
      <xdr:nvSpPr>
        <xdr:cNvPr id="344" name="楕円 343"/>
        <xdr:cNvSpPr/>
      </xdr:nvSpPr>
      <xdr:spPr>
        <a:xfrm>
          <a:off x="14351000" y="102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43546</xdr:rowOff>
    </xdr:from>
    <xdr:ext cx="762000" cy="259045"/>
    <xdr:sp macro="" textlink="">
      <xdr:nvSpPr>
        <xdr:cNvPr id="345" name="テキスト ボックス 344"/>
        <xdr:cNvSpPr txBox="1"/>
      </xdr:nvSpPr>
      <xdr:spPr>
        <a:xfrm>
          <a:off x="14020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86328</xdr:rowOff>
    </xdr:from>
    <xdr:to>
      <xdr:col>64</xdr:col>
      <xdr:colOff>152400</xdr:colOff>
      <xdr:row>60</xdr:row>
      <xdr:rowOff>16478</xdr:rowOff>
    </xdr:to>
    <xdr:sp macro="" textlink="">
      <xdr:nvSpPr>
        <xdr:cNvPr id="346" name="楕円 345"/>
        <xdr:cNvSpPr/>
      </xdr:nvSpPr>
      <xdr:spPr>
        <a:xfrm>
          <a:off x="13462000" y="102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26655</xdr:rowOff>
    </xdr:from>
    <xdr:ext cx="762000" cy="259045"/>
    <xdr:sp macro="" textlink="">
      <xdr:nvSpPr>
        <xdr:cNvPr id="347" name="テキスト ボックス 346"/>
        <xdr:cNvSpPr txBox="1"/>
      </xdr:nvSpPr>
      <xdr:spPr>
        <a:xfrm>
          <a:off x="13131800" y="997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類似団体平均値を下回っているものの長野県平均値を上回っている。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地方債新規借入を抑制し、健全な財政運営に努めているところではあるが、一部事務組合等への地方債の負担金等が増加傾向である。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9313</xdr:rowOff>
    </xdr:to>
    <xdr:cxnSp macro="">
      <xdr:nvCxnSpPr>
        <xdr:cNvPr id="380" name="直線コネクタ 379"/>
        <xdr:cNvCxnSpPr/>
      </xdr:nvCxnSpPr>
      <xdr:spPr>
        <a:xfrm>
          <a:off x="16179800" y="71619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41</xdr:row>
      <xdr:rowOff>164677</xdr:rowOff>
    </xdr:to>
    <xdr:cxnSp macro="">
      <xdr:nvCxnSpPr>
        <xdr:cNvPr id="383" name="直線コネクタ 382"/>
        <xdr:cNvCxnSpPr/>
      </xdr:nvCxnSpPr>
      <xdr:spPr>
        <a:xfrm flipV="1">
          <a:off x="15290800" y="7161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164677</xdr:rowOff>
    </xdr:to>
    <xdr:cxnSp macro="">
      <xdr:nvCxnSpPr>
        <xdr:cNvPr id="386" name="直線コネクタ 385"/>
        <xdr:cNvCxnSpPr/>
      </xdr:nvCxnSpPr>
      <xdr:spPr>
        <a:xfrm>
          <a:off x="14401800" y="71297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100330</xdr:rowOff>
    </xdr:to>
    <xdr:cxnSp macro="">
      <xdr:nvCxnSpPr>
        <xdr:cNvPr id="389" name="直線コネクタ 388"/>
        <xdr:cNvCxnSpPr/>
      </xdr:nvCxnSpPr>
      <xdr:spPr>
        <a:xfrm>
          <a:off x="13512800" y="704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399" name="楕円 398"/>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146490</xdr:rowOff>
    </xdr:from>
    <xdr:ext cx="762000" cy="259045"/>
    <xdr:sp macro="" textlink="">
      <xdr:nvSpPr>
        <xdr:cNvPr id="400" name="公債費負担の状況該当値テキスト"/>
        <xdr:cNvSpPr txBox="1"/>
      </xdr:nvSpPr>
      <xdr:spPr>
        <a:xfrm>
          <a:off x="171069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1" name="楕円 400"/>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402" name="テキスト ボックス 401"/>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3" name="楕円 402"/>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4" name="テキスト ボックス 403"/>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5" name="楕円 404"/>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6" name="テキスト ボックス 405"/>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7" name="楕円 406"/>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08" name="テキスト ボックス 407"/>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地方債残高、公営企業債等繰入見込額等の減少、充当可能基金の増額等により、平成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年度から、数値なしとなっている。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今後も、地方債の新規借入を抑制し、充当可能基金の積み増しに努める。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7,063
6,926
66.87
6,126,119
5,538,821
485,056
2,905,921
2,813,814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長野県平均値を上回っている。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これは、会計年度任用職員制度への移行に伴う見直しにより人件費増となったためである。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今後も、適正な職員数の定員管理により、人件費の抑制に努める。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38</xdr:row>
      <xdr:rowOff>40132</xdr:rowOff>
    </xdr:to>
    <xdr:cxnSp macro="">
      <xdr:nvCxnSpPr>
        <xdr:cNvPr id="64" name="直線コネクタ 63"/>
        <xdr:cNvCxnSpPr/>
      </xdr:nvCxnSpPr>
      <xdr:spPr>
        <a:xfrm>
          <a:off x="3987800" y="6367780"/>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24130</xdr:rowOff>
    </xdr:to>
    <xdr:cxnSp macro="">
      <xdr:nvCxnSpPr>
        <xdr:cNvPr id="67" name="直線コネクタ 66"/>
        <xdr:cNvCxnSpPr/>
      </xdr:nvCxnSpPr>
      <xdr:spPr>
        <a:xfrm>
          <a:off x="3098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154432</xdr:rowOff>
    </xdr:to>
    <xdr:cxnSp macro="">
      <xdr:nvCxnSpPr>
        <xdr:cNvPr id="70" name="直線コネクタ 69"/>
        <xdr:cNvCxnSpPr/>
      </xdr:nvCxnSpPr>
      <xdr:spPr>
        <a:xfrm>
          <a:off x="2209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xdr:rowOff>
    </xdr:from>
    <xdr:to>
      <xdr:col>11</xdr:col>
      <xdr:colOff>9525</xdr:colOff>
      <xdr:row>36</xdr:row>
      <xdr:rowOff>149860</xdr:rowOff>
    </xdr:to>
    <xdr:cxnSp macro="">
      <xdr:nvCxnSpPr>
        <xdr:cNvPr id="73" name="直線コネクタ 72"/>
        <xdr:cNvCxnSpPr/>
      </xdr:nvCxnSpPr>
      <xdr:spPr>
        <a:xfrm>
          <a:off x="1320800" y="61803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128778</xdr:rowOff>
    </xdr:from>
    <xdr:to>
      <xdr:col>6</xdr:col>
      <xdr:colOff>171450</xdr:colOff>
      <xdr:row>36</xdr:row>
      <xdr:rowOff>58928</xdr:rowOff>
    </xdr:to>
    <xdr:sp macro="" textlink="">
      <xdr:nvSpPr>
        <xdr:cNvPr id="91" name="楕円 90"/>
        <xdr:cNvSpPr/>
      </xdr:nvSpPr>
      <xdr:spPr>
        <a:xfrm>
          <a:off x="1270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69105</xdr:rowOff>
    </xdr:from>
    <xdr:ext cx="762000" cy="259045"/>
    <xdr:sp macro="" textlink="">
      <xdr:nvSpPr>
        <xdr:cNvPr id="92" name="テキスト ボックス 91"/>
        <xdr:cNvSpPr txBox="1"/>
      </xdr:nvSpPr>
      <xdr:spPr>
        <a:xfrm>
          <a:off x="939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類似団体及び長野県平均値を下回っている。</a:t>
          </a:r>
        </a:p>
        <a:p>
          <a:r>
            <a:rPr kumimoji="1" lang="ja-JP" altLang="en-US" sz="1300">
              <a:latin typeface="ＭＳ Ｐゴシック" panose="020B0600070205080204" pitchFamily="50" charset="-128"/>
              <a:ea typeface="ＭＳ Ｐゴシック" panose="020B0600070205080204" pitchFamily="50" charset="-128"/>
            </a:rPr>
            <a:t>今後も、委託や物品購入等の管理の集中化を図り、経費節減に努める。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15</xdr:row>
      <xdr:rowOff>161290</xdr:rowOff>
    </xdr:to>
    <xdr:cxnSp macro="">
      <xdr:nvCxnSpPr>
        <xdr:cNvPr id="125" name="直線コネクタ 124"/>
        <xdr:cNvCxnSpPr/>
      </xdr:nvCxnSpPr>
      <xdr:spPr>
        <a:xfrm>
          <a:off x="15671800" y="2717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146050</xdr:rowOff>
    </xdr:to>
    <xdr:cxnSp macro="">
      <xdr:nvCxnSpPr>
        <xdr:cNvPr id="128" name="直線コネクタ 127"/>
        <xdr:cNvCxnSpPr/>
      </xdr:nvCxnSpPr>
      <xdr:spPr>
        <a:xfrm>
          <a:off x="14782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146050</xdr:rowOff>
    </xdr:to>
    <xdr:cxnSp macro="">
      <xdr:nvCxnSpPr>
        <xdr:cNvPr id="131" name="直線コネクタ 130"/>
        <xdr:cNvCxnSpPr/>
      </xdr:nvCxnSpPr>
      <xdr:spPr>
        <a:xfrm flipV="1">
          <a:off x="13893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146050</xdr:rowOff>
    </xdr:to>
    <xdr:cxnSp macro="">
      <xdr:nvCxnSpPr>
        <xdr:cNvPr id="134" name="直線コネクタ 133"/>
        <xdr:cNvCxnSpPr/>
      </xdr:nvCxnSpPr>
      <xdr:spPr>
        <a:xfrm>
          <a:off x="13004800" y="25501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4" name="楕円 143"/>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5"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6" name="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48" name="楕円 147"/>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49" name="テキスト ボックス 148"/>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1" name="テキスト ボックス 150"/>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2" name="楕円 151"/>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3" name="テキスト ボックス 152"/>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類似団体及び長野県の平均値を下回っているが、今後も、扶助制度に対応できる財政運営に努める。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24130</xdr:rowOff>
    </xdr:to>
    <xdr:cxnSp macro="">
      <xdr:nvCxnSpPr>
        <xdr:cNvPr id="184" name="直線コネクタ 183"/>
        <xdr:cNvCxnSpPr/>
      </xdr:nvCxnSpPr>
      <xdr:spPr>
        <a:xfrm flipV="1">
          <a:off x="3987800" y="943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24130</xdr:rowOff>
    </xdr:to>
    <xdr:cxnSp macro="">
      <xdr:nvCxnSpPr>
        <xdr:cNvPr id="187" name="直線コネクタ 186"/>
        <xdr:cNvCxnSpPr/>
      </xdr:nvCxnSpPr>
      <xdr:spPr>
        <a:xfrm>
          <a:off x="3098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54</xdr:row>
      <xdr:rowOff>149860</xdr:rowOff>
    </xdr:to>
    <xdr:cxnSp macro="">
      <xdr:nvCxnSpPr>
        <xdr:cNvPr id="190" name="直線コネクタ 189"/>
        <xdr:cNvCxnSpPr/>
      </xdr:nvCxnSpPr>
      <xdr:spPr>
        <a:xfrm>
          <a:off x="2209800" y="9362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54</xdr:row>
      <xdr:rowOff>104140</xdr:rowOff>
    </xdr:to>
    <xdr:cxnSp macro="">
      <xdr:nvCxnSpPr>
        <xdr:cNvPr id="193" name="直線コネクタ 192"/>
        <xdr:cNvCxnSpPr/>
      </xdr:nvCxnSpPr>
      <xdr:spPr>
        <a:xfrm>
          <a:off x="1320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3" name="楕円 202"/>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4"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144780</xdr:rowOff>
    </xdr:from>
    <xdr:to>
      <xdr:col>20</xdr:col>
      <xdr:colOff>38100</xdr:colOff>
      <xdr:row>55</xdr:row>
      <xdr:rowOff>74930</xdr:rowOff>
    </xdr:to>
    <xdr:sp macro="" textlink="">
      <xdr:nvSpPr>
        <xdr:cNvPr id="205" name="楕円 204"/>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85107</xdr:rowOff>
    </xdr:from>
    <xdr:ext cx="736600" cy="259045"/>
    <xdr:sp macro="" textlink="">
      <xdr:nvSpPr>
        <xdr:cNvPr id="206" name="テキスト ボックス 205"/>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07" name="楕円 206"/>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08" name="テキスト ボックス 207"/>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53340</xdr:rowOff>
    </xdr:from>
    <xdr:to>
      <xdr:col>11</xdr:col>
      <xdr:colOff>60325</xdr:colOff>
      <xdr:row>54</xdr:row>
      <xdr:rowOff>154940</xdr:rowOff>
    </xdr:to>
    <xdr:sp macro="" textlink="">
      <xdr:nvSpPr>
        <xdr:cNvPr id="209" name="楕円 208"/>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165117</xdr:rowOff>
    </xdr:from>
    <xdr:ext cx="762000" cy="259045"/>
    <xdr:sp macro="" textlink="">
      <xdr:nvSpPr>
        <xdr:cNvPr id="210" name="テキスト ボックス 209"/>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1" name="楕円 210"/>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2" name="テキスト ボックス 211"/>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下水道事業維持管理経費等により、比率が高くなっているため、今後改善を図っていく。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59</xdr:row>
      <xdr:rowOff>54610</xdr:rowOff>
    </xdr:to>
    <xdr:cxnSp macro="">
      <xdr:nvCxnSpPr>
        <xdr:cNvPr id="245" name="直線コネクタ 244"/>
        <xdr:cNvCxnSpPr/>
      </xdr:nvCxnSpPr>
      <xdr:spPr>
        <a:xfrm flipV="1">
          <a:off x="15671800" y="10154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54610</xdr:rowOff>
    </xdr:from>
    <xdr:to>
      <xdr:col>78</xdr:col>
      <xdr:colOff>69850</xdr:colOff>
      <xdr:row>59</xdr:row>
      <xdr:rowOff>62230</xdr:rowOff>
    </xdr:to>
    <xdr:cxnSp macro="">
      <xdr:nvCxnSpPr>
        <xdr:cNvPr id="248" name="直線コネクタ 247"/>
        <xdr:cNvCxnSpPr/>
      </xdr:nvCxnSpPr>
      <xdr:spPr>
        <a:xfrm flipV="1">
          <a:off x="14782800" y="1017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60</xdr:row>
      <xdr:rowOff>5080</xdr:rowOff>
    </xdr:to>
    <xdr:cxnSp macro="">
      <xdr:nvCxnSpPr>
        <xdr:cNvPr id="251" name="直線コネクタ 250"/>
        <xdr:cNvCxnSpPr/>
      </xdr:nvCxnSpPr>
      <xdr:spPr>
        <a:xfrm flipV="1">
          <a:off x="13893800" y="10177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xdr:rowOff>
    </xdr:from>
    <xdr:to>
      <xdr:col>69</xdr:col>
      <xdr:colOff>92075</xdr:colOff>
      <xdr:row>60</xdr:row>
      <xdr:rowOff>27940</xdr:rowOff>
    </xdr:to>
    <xdr:cxnSp macro="">
      <xdr:nvCxnSpPr>
        <xdr:cNvPr id="254" name="直線コネクタ 253"/>
        <xdr:cNvCxnSpPr/>
      </xdr:nvCxnSpPr>
      <xdr:spPr>
        <a:xfrm flipV="1">
          <a:off x="13004800" y="1029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64" name="楕円 263"/>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65" name="その他該当値テキスト"/>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xdr:rowOff>
    </xdr:from>
    <xdr:to>
      <xdr:col>78</xdr:col>
      <xdr:colOff>120650</xdr:colOff>
      <xdr:row>59</xdr:row>
      <xdr:rowOff>105410</xdr:rowOff>
    </xdr:to>
    <xdr:sp macro="" textlink="">
      <xdr:nvSpPr>
        <xdr:cNvPr id="266" name="楕円 265"/>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90187</xdr:rowOff>
    </xdr:from>
    <xdr:ext cx="736600" cy="259045"/>
    <xdr:sp macro="" textlink="">
      <xdr:nvSpPr>
        <xdr:cNvPr id="267" name="テキスト ボックス 266"/>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68" name="楕円 267"/>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69" name="テキスト ボックス 268"/>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125730</xdr:rowOff>
    </xdr:from>
    <xdr:to>
      <xdr:col>69</xdr:col>
      <xdr:colOff>142875</xdr:colOff>
      <xdr:row>60</xdr:row>
      <xdr:rowOff>55880</xdr:rowOff>
    </xdr:to>
    <xdr:sp macro="" textlink="">
      <xdr:nvSpPr>
        <xdr:cNvPr id="270" name="楕円 269"/>
        <xdr:cNvSpPr/>
      </xdr:nvSpPr>
      <xdr:spPr>
        <a:xfrm>
          <a:off x="13843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40657</xdr:rowOff>
    </xdr:from>
    <xdr:ext cx="762000" cy="259045"/>
    <xdr:sp macro="" textlink="">
      <xdr:nvSpPr>
        <xdr:cNvPr id="271" name="テキスト ボックス 270"/>
        <xdr:cNvSpPr txBox="1"/>
      </xdr:nvSpPr>
      <xdr:spPr>
        <a:xfrm>
          <a:off x="13512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148590</xdr:rowOff>
    </xdr:from>
    <xdr:to>
      <xdr:col>65</xdr:col>
      <xdr:colOff>53975</xdr:colOff>
      <xdr:row>60</xdr:row>
      <xdr:rowOff>78740</xdr:rowOff>
    </xdr:to>
    <xdr:sp macro="" textlink="">
      <xdr:nvSpPr>
        <xdr:cNvPr id="272" name="楕円 271"/>
        <xdr:cNvSpPr/>
      </xdr:nvSpPr>
      <xdr:spPr>
        <a:xfrm>
          <a:off x="12954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63517</xdr:rowOff>
    </xdr:from>
    <xdr:ext cx="762000" cy="259045"/>
    <xdr:sp macro="" textlink="">
      <xdr:nvSpPr>
        <xdr:cNvPr id="273" name="テキスト ボックス 272"/>
        <xdr:cNvSpPr txBox="1"/>
      </xdr:nvSpPr>
      <xdr:spPr>
        <a:xfrm>
          <a:off x="12623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一部事務組合への負担金が増加しているため、近年は増加傾向にある。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81280</xdr:rowOff>
    </xdr:to>
    <xdr:cxnSp macro="">
      <xdr:nvCxnSpPr>
        <xdr:cNvPr id="303" name="直線コネクタ 302"/>
        <xdr:cNvCxnSpPr/>
      </xdr:nvCxnSpPr>
      <xdr:spPr>
        <a:xfrm>
          <a:off x="15671800" y="65369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21844</xdr:rowOff>
    </xdr:to>
    <xdr:cxnSp macro="">
      <xdr:nvCxnSpPr>
        <xdr:cNvPr id="306" name="直線コネクタ 305"/>
        <xdr:cNvCxnSpPr/>
      </xdr:nvCxnSpPr>
      <xdr:spPr>
        <a:xfrm>
          <a:off x="14782800" y="6514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170434</xdr:rowOff>
    </xdr:to>
    <xdr:cxnSp macro="">
      <xdr:nvCxnSpPr>
        <xdr:cNvPr id="309" name="直線コネクタ 308"/>
        <xdr:cNvCxnSpPr/>
      </xdr:nvCxnSpPr>
      <xdr:spPr>
        <a:xfrm>
          <a:off x="13893800" y="63952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65278</xdr:rowOff>
    </xdr:to>
    <xdr:cxnSp macro="">
      <xdr:nvCxnSpPr>
        <xdr:cNvPr id="312" name="直線コネクタ 311"/>
        <xdr:cNvCxnSpPr/>
      </xdr:nvCxnSpPr>
      <xdr:spPr>
        <a:xfrm flipV="1">
          <a:off x="13004800" y="6395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2" name="楕円 321"/>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3"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4" name="楕円 323"/>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5" name="テキスト ボックス 324"/>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26" name="楕円 325"/>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27" name="テキスト ボックス 326"/>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8" name="楕円 327"/>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9" name="テキスト ボックス 328"/>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0" name="楕円 329"/>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1" name="テキスト ボックス 330"/>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類似団体及び長野県平均値を下回っている。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年度に、公的資金補償金免除繰上償還を実施したこと等から数値が改善されている。</a:t>
          </a:r>
        </a:p>
        <a:p>
          <a:r>
            <a:rPr kumimoji="1" lang="ja-JP" altLang="en-US" sz="1300">
              <a:latin typeface="ＭＳ Ｐゴシック" panose="020B0600070205080204" pitchFamily="50" charset="-128"/>
              <a:ea typeface="ＭＳ Ｐゴシック" panose="020B0600070205080204" pitchFamily="50" charset="-128"/>
            </a:rPr>
            <a:t>今後も、地方債の新規借入を抑制に努める。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75</xdr:row>
      <xdr:rowOff>133858</xdr:rowOff>
    </xdr:to>
    <xdr:cxnSp macro="">
      <xdr:nvCxnSpPr>
        <xdr:cNvPr id="361" name="直線コネクタ 360"/>
        <xdr:cNvCxnSpPr/>
      </xdr:nvCxnSpPr>
      <xdr:spPr>
        <a:xfrm flipV="1">
          <a:off x="3987800" y="129788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133858</xdr:rowOff>
    </xdr:to>
    <xdr:cxnSp macro="">
      <xdr:nvCxnSpPr>
        <xdr:cNvPr id="364" name="直線コネクタ 363"/>
        <xdr:cNvCxnSpPr/>
      </xdr:nvCxnSpPr>
      <xdr:spPr>
        <a:xfrm>
          <a:off x="3098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92710</xdr:rowOff>
    </xdr:to>
    <xdr:cxnSp macro="">
      <xdr:nvCxnSpPr>
        <xdr:cNvPr id="367" name="直線コネクタ 366"/>
        <xdr:cNvCxnSpPr/>
      </xdr:nvCxnSpPr>
      <xdr:spPr>
        <a:xfrm>
          <a:off x="2209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133858</xdr:rowOff>
    </xdr:to>
    <xdr:cxnSp macro="">
      <xdr:nvCxnSpPr>
        <xdr:cNvPr id="370" name="直線コネクタ 369"/>
        <xdr:cNvCxnSpPr/>
      </xdr:nvCxnSpPr>
      <xdr:spPr>
        <a:xfrm flipV="1">
          <a:off x="1320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69342</xdr:rowOff>
    </xdr:from>
    <xdr:to>
      <xdr:col>24</xdr:col>
      <xdr:colOff>76200</xdr:colOff>
      <xdr:row>75</xdr:row>
      <xdr:rowOff>170942</xdr:rowOff>
    </xdr:to>
    <xdr:sp macro="" textlink="">
      <xdr:nvSpPr>
        <xdr:cNvPr id="380" name="楕円 379"/>
        <xdr:cNvSpPr/>
      </xdr:nvSpPr>
      <xdr:spPr>
        <a:xfrm>
          <a:off x="4775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85869</xdr:rowOff>
    </xdr:from>
    <xdr:ext cx="762000" cy="259045"/>
    <xdr:sp macro="" textlink="">
      <xdr:nvSpPr>
        <xdr:cNvPr id="381" name="公債費該当値テキスト"/>
        <xdr:cNvSpPr txBox="1"/>
      </xdr:nvSpPr>
      <xdr:spPr>
        <a:xfrm>
          <a:off x="4914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83058</xdr:rowOff>
    </xdr:from>
    <xdr:to>
      <xdr:col>20</xdr:col>
      <xdr:colOff>38100</xdr:colOff>
      <xdr:row>76</xdr:row>
      <xdr:rowOff>13208</xdr:rowOff>
    </xdr:to>
    <xdr:sp macro="" textlink="">
      <xdr:nvSpPr>
        <xdr:cNvPr id="382" name="楕円 381"/>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23385</xdr:rowOff>
    </xdr:from>
    <xdr:ext cx="736600" cy="259045"/>
    <xdr:sp macro="" textlink="">
      <xdr:nvSpPr>
        <xdr:cNvPr id="383" name="テキスト ボックス 382"/>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4" name="楕円 383"/>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85" name="テキスト ボックス 384"/>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86" name="楕円 385"/>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87" name="テキスト ボックス 386"/>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83058</xdr:rowOff>
    </xdr:from>
    <xdr:to>
      <xdr:col>6</xdr:col>
      <xdr:colOff>171450</xdr:colOff>
      <xdr:row>76</xdr:row>
      <xdr:rowOff>13208</xdr:rowOff>
    </xdr:to>
    <xdr:sp macro="" textlink="">
      <xdr:nvSpPr>
        <xdr:cNvPr id="388" name="楕円 387"/>
        <xdr:cNvSpPr/>
      </xdr:nvSpPr>
      <xdr:spPr>
        <a:xfrm>
          <a:off x="1270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23385</xdr:rowOff>
    </xdr:from>
    <xdr:ext cx="762000" cy="259045"/>
    <xdr:sp macro="" textlink="">
      <xdr:nvSpPr>
        <xdr:cNvPr id="389" name="テキスト ボックス 388"/>
        <xdr:cNvSpPr txBox="1"/>
      </xdr:nvSpPr>
      <xdr:spPr>
        <a:xfrm>
          <a:off x="939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人件費、補助費等及びその他の比率が高いことが主要因である。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79</xdr:row>
      <xdr:rowOff>5842</xdr:rowOff>
    </xdr:to>
    <xdr:cxnSp macro="">
      <xdr:nvCxnSpPr>
        <xdr:cNvPr id="420" name="直線コネクタ 419"/>
        <xdr:cNvCxnSpPr/>
      </xdr:nvCxnSpPr>
      <xdr:spPr>
        <a:xfrm>
          <a:off x="15671800" y="13308076"/>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106426</xdr:rowOff>
    </xdr:to>
    <xdr:cxnSp macro="">
      <xdr:nvCxnSpPr>
        <xdr:cNvPr id="423" name="直線コネクタ 422"/>
        <xdr:cNvCxnSpPr/>
      </xdr:nvCxnSpPr>
      <xdr:spPr>
        <a:xfrm>
          <a:off x="14782800" y="132120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10413</xdr:rowOff>
    </xdr:to>
    <xdr:cxnSp macro="">
      <xdr:nvCxnSpPr>
        <xdr:cNvPr id="426" name="直線コネクタ 425"/>
        <xdr:cNvCxnSpPr/>
      </xdr:nvCxnSpPr>
      <xdr:spPr>
        <a:xfrm>
          <a:off x="13893800" y="131754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145287</xdr:rowOff>
    </xdr:to>
    <xdr:cxnSp macro="">
      <xdr:nvCxnSpPr>
        <xdr:cNvPr id="429" name="直線コネクタ 428"/>
        <xdr:cNvCxnSpPr/>
      </xdr:nvCxnSpPr>
      <xdr:spPr>
        <a:xfrm>
          <a:off x="13004800" y="12951460"/>
          <a:ext cx="8890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39" name="楕円 438"/>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40"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41" name="楕円 440"/>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42" name="テキスト ボックス 441"/>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3" name="楕円 442"/>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44" name="テキスト ボックス 443"/>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45" name="楕円 444"/>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46" name="テキスト ボックス 445"/>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7" name="楕円 446"/>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48" name="テキスト ボックス 447"/>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7784</xdr:rowOff>
    </xdr:from>
    <xdr:to>
      <xdr:col>29</xdr:col>
      <xdr:colOff>127000</xdr:colOff>
      <xdr:row>18</xdr:row>
      <xdr:rowOff>15218</xdr:rowOff>
    </xdr:to>
    <xdr:cxnSp macro="">
      <xdr:nvCxnSpPr>
        <xdr:cNvPr id="48" name="直線コネクタ 47"/>
        <xdr:cNvCxnSpPr/>
      </xdr:nvCxnSpPr>
      <xdr:spPr bwMode="auto">
        <a:xfrm flipV="1">
          <a:off x="5003800" y="3141509"/>
          <a:ext cx="647700" cy="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15218</xdr:rowOff>
    </xdr:from>
    <xdr:to>
      <xdr:col>26</xdr:col>
      <xdr:colOff>50800</xdr:colOff>
      <xdr:row>18</xdr:row>
      <xdr:rowOff>67841</xdr:rowOff>
    </xdr:to>
    <xdr:cxnSp macro="">
      <xdr:nvCxnSpPr>
        <xdr:cNvPr id="51" name="直線コネクタ 50"/>
        <xdr:cNvCxnSpPr/>
      </xdr:nvCxnSpPr>
      <xdr:spPr bwMode="auto">
        <a:xfrm flipV="1">
          <a:off x="4305300" y="3148943"/>
          <a:ext cx="698500" cy="52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67841</xdr:rowOff>
    </xdr:from>
    <xdr:to>
      <xdr:col>22</xdr:col>
      <xdr:colOff>114300</xdr:colOff>
      <xdr:row>18</xdr:row>
      <xdr:rowOff>100037</xdr:rowOff>
    </xdr:to>
    <xdr:cxnSp macro="">
      <xdr:nvCxnSpPr>
        <xdr:cNvPr id="54" name="直線コネクタ 53"/>
        <xdr:cNvCxnSpPr/>
      </xdr:nvCxnSpPr>
      <xdr:spPr bwMode="auto">
        <a:xfrm flipV="1">
          <a:off x="3606800" y="3201566"/>
          <a:ext cx="698500" cy="32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100037</xdr:rowOff>
    </xdr:from>
    <xdr:to>
      <xdr:col>18</xdr:col>
      <xdr:colOff>177800</xdr:colOff>
      <xdr:row>19</xdr:row>
      <xdr:rowOff>15693</xdr:rowOff>
    </xdr:to>
    <xdr:cxnSp macro="">
      <xdr:nvCxnSpPr>
        <xdr:cNvPr id="57" name="直線コネクタ 56"/>
        <xdr:cNvCxnSpPr/>
      </xdr:nvCxnSpPr>
      <xdr:spPr bwMode="auto">
        <a:xfrm flipV="1">
          <a:off x="2908300" y="3233762"/>
          <a:ext cx="698500" cy="8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128434</xdr:rowOff>
    </xdr:from>
    <xdr:to>
      <xdr:col>29</xdr:col>
      <xdr:colOff>177800</xdr:colOff>
      <xdr:row>18</xdr:row>
      <xdr:rowOff>58584</xdr:rowOff>
    </xdr:to>
    <xdr:sp macro="" textlink="">
      <xdr:nvSpPr>
        <xdr:cNvPr id="67" name="楕円 66"/>
        <xdr:cNvSpPr/>
      </xdr:nvSpPr>
      <xdr:spPr bwMode="auto">
        <a:xfrm>
          <a:off x="5600700" y="309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100511</xdr:rowOff>
    </xdr:from>
    <xdr:ext cx="762000" cy="259045"/>
    <xdr:sp macro="" textlink="">
      <xdr:nvSpPr>
        <xdr:cNvPr id="68" name="人口1人当たり決算額の推移該当値テキスト130"/>
        <xdr:cNvSpPr txBox="1"/>
      </xdr:nvSpPr>
      <xdr:spPr>
        <a:xfrm>
          <a:off x="5740400" y="306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135868</xdr:rowOff>
    </xdr:from>
    <xdr:to>
      <xdr:col>26</xdr:col>
      <xdr:colOff>101600</xdr:colOff>
      <xdr:row>18</xdr:row>
      <xdr:rowOff>66018</xdr:rowOff>
    </xdr:to>
    <xdr:sp macro="" textlink="">
      <xdr:nvSpPr>
        <xdr:cNvPr id="69" name="楕円 68"/>
        <xdr:cNvSpPr/>
      </xdr:nvSpPr>
      <xdr:spPr bwMode="auto">
        <a:xfrm>
          <a:off x="4953000" y="309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50795</xdr:rowOff>
    </xdr:from>
    <xdr:ext cx="736600" cy="259045"/>
    <xdr:sp macro="" textlink="">
      <xdr:nvSpPr>
        <xdr:cNvPr id="70" name="テキスト ボックス 69"/>
        <xdr:cNvSpPr txBox="1"/>
      </xdr:nvSpPr>
      <xdr:spPr>
        <a:xfrm>
          <a:off x="4622800" y="318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17041</xdr:rowOff>
    </xdr:from>
    <xdr:to>
      <xdr:col>22</xdr:col>
      <xdr:colOff>165100</xdr:colOff>
      <xdr:row>18</xdr:row>
      <xdr:rowOff>118642</xdr:rowOff>
    </xdr:to>
    <xdr:sp macro="" textlink="">
      <xdr:nvSpPr>
        <xdr:cNvPr id="71" name="楕円 70"/>
        <xdr:cNvSpPr/>
      </xdr:nvSpPr>
      <xdr:spPr bwMode="auto">
        <a:xfrm>
          <a:off x="4254500" y="31507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103418</xdr:rowOff>
    </xdr:from>
    <xdr:ext cx="762000" cy="259045"/>
    <xdr:sp macro="" textlink="">
      <xdr:nvSpPr>
        <xdr:cNvPr id="72" name="テキスト ボックス 71"/>
        <xdr:cNvSpPr txBox="1"/>
      </xdr:nvSpPr>
      <xdr:spPr>
        <a:xfrm>
          <a:off x="3924300" y="323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49237</xdr:rowOff>
    </xdr:from>
    <xdr:to>
      <xdr:col>19</xdr:col>
      <xdr:colOff>38100</xdr:colOff>
      <xdr:row>18</xdr:row>
      <xdr:rowOff>150837</xdr:rowOff>
    </xdr:to>
    <xdr:sp macro="" textlink="">
      <xdr:nvSpPr>
        <xdr:cNvPr id="73" name="楕円 72"/>
        <xdr:cNvSpPr/>
      </xdr:nvSpPr>
      <xdr:spPr bwMode="auto">
        <a:xfrm>
          <a:off x="3556000" y="31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135614</xdr:rowOff>
    </xdr:from>
    <xdr:ext cx="762000" cy="259045"/>
    <xdr:sp macro="" textlink="">
      <xdr:nvSpPr>
        <xdr:cNvPr id="74" name="テキスト ボックス 73"/>
        <xdr:cNvSpPr txBox="1"/>
      </xdr:nvSpPr>
      <xdr:spPr>
        <a:xfrm>
          <a:off x="3225800" y="326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136343</xdr:rowOff>
    </xdr:from>
    <xdr:to>
      <xdr:col>15</xdr:col>
      <xdr:colOff>101600</xdr:colOff>
      <xdr:row>19</xdr:row>
      <xdr:rowOff>66493</xdr:rowOff>
    </xdr:to>
    <xdr:sp macro="" textlink="">
      <xdr:nvSpPr>
        <xdr:cNvPr id="75" name="楕円 74"/>
        <xdr:cNvSpPr/>
      </xdr:nvSpPr>
      <xdr:spPr bwMode="auto">
        <a:xfrm>
          <a:off x="2857500" y="327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51270</xdr:rowOff>
    </xdr:from>
    <xdr:ext cx="762000" cy="259045"/>
    <xdr:sp macro="" textlink="">
      <xdr:nvSpPr>
        <xdr:cNvPr id="76" name="テキスト ボックス 75"/>
        <xdr:cNvSpPr txBox="1"/>
      </xdr:nvSpPr>
      <xdr:spPr>
        <a:xfrm>
          <a:off x="2527300" y="335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196870</xdr:rowOff>
    </xdr:from>
    <xdr:to>
      <xdr:col>29</xdr:col>
      <xdr:colOff>127000</xdr:colOff>
      <xdr:row>35</xdr:row>
      <xdr:rowOff>255996</xdr:rowOff>
    </xdr:to>
    <xdr:cxnSp macro="">
      <xdr:nvCxnSpPr>
        <xdr:cNvPr id="111" name="直線コネクタ 110"/>
        <xdr:cNvCxnSpPr/>
      </xdr:nvCxnSpPr>
      <xdr:spPr bwMode="auto">
        <a:xfrm flipV="1">
          <a:off x="5003800" y="6807220"/>
          <a:ext cx="647700" cy="5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255996</xdr:rowOff>
    </xdr:from>
    <xdr:to>
      <xdr:col>26</xdr:col>
      <xdr:colOff>50800</xdr:colOff>
      <xdr:row>35</xdr:row>
      <xdr:rowOff>293323</xdr:rowOff>
    </xdr:to>
    <xdr:cxnSp macro="">
      <xdr:nvCxnSpPr>
        <xdr:cNvPr id="114" name="直線コネクタ 113"/>
        <xdr:cNvCxnSpPr/>
      </xdr:nvCxnSpPr>
      <xdr:spPr bwMode="auto">
        <a:xfrm flipV="1">
          <a:off x="4305300" y="6866346"/>
          <a:ext cx="698500" cy="3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293323</xdr:rowOff>
    </xdr:from>
    <xdr:to>
      <xdr:col>22</xdr:col>
      <xdr:colOff>114300</xdr:colOff>
      <xdr:row>35</xdr:row>
      <xdr:rowOff>324772</xdr:rowOff>
    </xdr:to>
    <xdr:cxnSp macro="">
      <xdr:nvCxnSpPr>
        <xdr:cNvPr id="117" name="直線コネクタ 116"/>
        <xdr:cNvCxnSpPr/>
      </xdr:nvCxnSpPr>
      <xdr:spPr bwMode="auto">
        <a:xfrm flipV="1">
          <a:off x="3606800" y="6903673"/>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218685</xdr:rowOff>
    </xdr:from>
    <xdr:to>
      <xdr:col>18</xdr:col>
      <xdr:colOff>177800</xdr:colOff>
      <xdr:row>35</xdr:row>
      <xdr:rowOff>324772</xdr:rowOff>
    </xdr:to>
    <xdr:cxnSp macro="">
      <xdr:nvCxnSpPr>
        <xdr:cNvPr id="120" name="直線コネクタ 119"/>
        <xdr:cNvCxnSpPr/>
      </xdr:nvCxnSpPr>
      <xdr:spPr bwMode="auto">
        <a:xfrm>
          <a:off x="2908300" y="6829035"/>
          <a:ext cx="698500" cy="106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146070</xdr:rowOff>
    </xdr:from>
    <xdr:to>
      <xdr:col>29</xdr:col>
      <xdr:colOff>177800</xdr:colOff>
      <xdr:row>35</xdr:row>
      <xdr:rowOff>247670</xdr:rowOff>
    </xdr:to>
    <xdr:sp macro="" textlink="">
      <xdr:nvSpPr>
        <xdr:cNvPr id="130" name="楕円 129"/>
        <xdr:cNvSpPr/>
      </xdr:nvSpPr>
      <xdr:spPr bwMode="auto">
        <a:xfrm>
          <a:off x="5600700" y="6756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118147</xdr:rowOff>
    </xdr:from>
    <xdr:ext cx="762000" cy="259045"/>
    <xdr:sp macro="" textlink="">
      <xdr:nvSpPr>
        <xdr:cNvPr id="131" name="人口1人当たり決算額の推移該当値テキスト445"/>
        <xdr:cNvSpPr txBox="1"/>
      </xdr:nvSpPr>
      <xdr:spPr>
        <a:xfrm>
          <a:off x="5740400" y="67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205196</xdr:rowOff>
    </xdr:from>
    <xdr:to>
      <xdr:col>26</xdr:col>
      <xdr:colOff>101600</xdr:colOff>
      <xdr:row>35</xdr:row>
      <xdr:rowOff>306796</xdr:rowOff>
    </xdr:to>
    <xdr:sp macro="" textlink="">
      <xdr:nvSpPr>
        <xdr:cNvPr id="132" name="楕円 131"/>
        <xdr:cNvSpPr/>
      </xdr:nvSpPr>
      <xdr:spPr bwMode="auto">
        <a:xfrm>
          <a:off x="4953000" y="6815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291573</xdr:rowOff>
    </xdr:from>
    <xdr:ext cx="736600" cy="259045"/>
    <xdr:sp macro="" textlink="">
      <xdr:nvSpPr>
        <xdr:cNvPr id="133" name="テキスト ボックス 132"/>
        <xdr:cNvSpPr txBox="1"/>
      </xdr:nvSpPr>
      <xdr:spPr>
        <a:xfrm>
          <a:off x="4622800" y="690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242523</xdr:rowOff>
    </xdr:from>
    <xdr:to>
      <xdr:col>22</xdr:col>
      <xdr:colOff>165100</xdr:colOff>
      <xdr:row>36</xdr:row>
      <xdr:rowOff>1223</xdr:rowOff>
    </xdr:to>
    <xdr:sp macro="" textlink="">
      <xdr:nvSpPr>
        <xdr:cNvPr id="134" name="楕円 133"/>
        <xdr:cNvSpPr/>
      </xdr:nvSpPr>
      <xdr:spPr bwMode="auto">
        <a:xfrm>
          <a:off x="4254500" y="6852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328900</xdr:rowOff>
    </xdr:from>
    <xdr:ext cx="762000" cy="259045"/>
    <xdr:sp macro="" textlink="">
      <xdr:nvSpPr>
        <xdr:cNvPr id="135" name="テキスト ボックス 134"/>
        <xdr:cNvSpPr txBox="1"/>
      </xdr:nvSpPr>
      <xdr:spPr>
        <a:xfrm>
          <a:off x="3924300" y="693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273972</xdr:rowOff>
    </xdr:from>
    <xdr:to>
      <xdr:col>19</xdr:col>
      <xdr:colOff>38100</xdr:colOff>
      <xdr:row>36</xdr:row>
      <xdr:rowOff>32672</xdr:rowOff>
    </xdr:to>
    <xdr:sp macro="" textlink="">
      <xdr:nvSpPr>
        <xdr:cNvPr id="136" name="楕円 135"/>
        <xdr:cNvSpPr/>
      </xdr:nvSpPr>
      <xdr:spPr bwMode="auto">
        <a:xfrm>
          <a:off x="3556000" y="688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17449</xdr:rowOff>
    </xdr:from>
    <xdr:ext cx="762000" cy="259045"/>
    <xdr:sp macro="" textlink="">
      <xdr:nvSpPr>
        <xdr:cNvPr id="137" name="テキスト ボックス 136"/>
        <xdr:cNvSpPr txBox="1"/>
      </xdr:nvSpPr>
      <xdr:spPr>
        <a:xfrm>
          <a:off x="3225800" y="697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167885</xdr:rowOff>
    </xdr:from>
    <xdr:to>
      <xdr:col>15</xdr:col>
      <xdr:colOff>101600</xdr:colOff>
      <xdr:row>35</xdr:row>
      <xdr:rowOff>269485</xdr:rowOff>
    </xdr:to>
    <xdr:sp macro="" textlink="">
      <xdr:nvSpPr>
        <xdr:cNvPr id="138" name="楕円 137"/>
        <xdr:cNvSpPr/>
      </xdr:nvSpPr>
      <xdr:spPr bwMode="auto">
        <a:xfrm>
          <a:off x="2857500" y="6778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279662</xdr:rowOff>
    </xdr:from>
    <xdr:ext cx="762000" cy="259045"/>
    <xdr:sp macro="" textlink="">
      <xdr:nvSpPr>
        <xdr:cNvPr id="139" name="テキスト ボックス 138"/>
        <xdr:cNvSpPr txBox="1"/>
      </xdr:nvSpPr>
      <xdr:spPr>
        <a:xfrm>
          <a:off x="2527300" y="654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7,063
6,926
66.87
6,126,119
5,538,821
485,056
2,905,921
2,813,814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137361</xdr:rowOff>
    </xdr:from>
    <xdr:to>
      <xdr:col>24</xdr:col>
      <xdr:colOff>63500</xdr:colOff>
      <xdr:row>36</xdr:row>
      <xdr:rowOff>144828</xdr:rowOff>
    </xdr:to>
    <xdr:cxnSp macro="">
      <xdr:nvCxnSpPr>
        <xdr:cNvPr id="61" name="直線コネクタ 60"/>
        <xdr:cNvCxnSpPr/>
      </xdr:nvCxnSpPr>
      <xdr:spPr>
        <a:xfrm flipV="1">
          <a:off x="3797300" y="6138111"/>
          <a:ext cx="838200" cy="17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144828</xdr:rowOff>
    </xdr:from>
    <xdr:to>
      <xdr:col>19</xdr:col>
      <xdr:colOff>177800</xdr:colOff>
      <xdr:row>37</xdr:row>
      <xdr:rowOff>20112</xdr:rowOff>
    </xdr:to>
    <xdr:cxnSp macro="">
      <xdr:nvCxnSpPr>
        <xdr:cNvPr id="64" name="直線コネクタ 63"/>
        <xdr:cNvCxnSpPr/>
      </xdr:nvCxnSpPr>
      <xdr:spPr>
        <a:xfrm flipV="1">
          <a:off x="2908300" y="6317028"/>
          <a:ext cx="889000" cy="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20112</xdr:rowOff>
    </xdr:from>
    <xdr:to>
      <xdr:col>15</xdr:col>
      <xdr:colOff>50800</xdr:colOff>
      <xdr:row>37</xdr:row>
      <xdr:rowOff>29682</xdr:rowOff>
    </xdr:to>
    <xdr:cxnSp macro="">
      <xdr:nvCxnSpPr>
        <xdr:cNvPr id="67" name="直線コネクタ 66"/>
        <xdr:cNvCxnSpPr/>
      </xdr:nvCxnSpPr>
      <xdr:spPr>
        <a:xfrm flipV="1">
          <a:off x="2019300" y="6363762"/>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29682</xdr:rowOff>
    </xdr:from>
    <xdr:to>
      <xdr:col>10</xdr:col>
      <xdr:colOff>114300</xdr:colOff>
      <xdr:row>37</xdr:row>
      <xdr:rowOff>115964</xdr:rowOff>
    </xdr:to>
    <xdr:cxnSp macro="">
      <xdr:nvCxnSpPr>
        <xdr:cNvPr id="70" name="直線コネクタ 69"/>
        <xdr:cNvCxnSpPr/>
      </xdr:nvCxnSpPr>
      <xdr:spPr>
        <a:xfrm flipV="1">
          <a:off x="1130300" y="6373332"/>
          <a:ext cx="889000" cy="8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86561</xdr:rowOff>
    </xdr:from>
    <xdr:to>
      <xdr:col>24</xdr:col>
      <xdr:colOff>114300</xdr:colOff>
      <xdr:row>36</xdr:row>
      <xdr:rowOff>16711</xdr:rowOff>
    </xdr:to>
    <xdr:sp macro="" textlink="">
      <xdr:nvSpPr>
        <xdr:cNvPr id="80" name="楕円 79"/>
        <xdr:cNvSpPr/>
      </xdr:nvSpPr>
      <xdr:spPr>
        <a:xfrm>
          <a:off x="4584700" y="60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64988</xdr:rowOff>
    </xdr:from>
    <xdr:ext cx="599010" cy="259045"/>
    <xdr:sp macro="" textlink="">
      <xdr:nvSpPr>
        <xdr:cNvPr id="81" name="人件費該当値テキスト"/>
        <xdr:cNvSpPr txBox="1"/>
      </xdr:nvSpPr>
      <xdr:spPr>
        <a:xfrm>
          <a:off x="4686300" y="606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94028</xdr:rowOff>
    </xdr:from>
    <xdr:to>
      <xdr:col>20</xdr:col>
      <xdr:colOff>38100</xdr:colOff>
      <xdr:row>37</xdr:row>
      <xdr:rowOff>24178</xdr:rowOff>
    </xdr:to>
    <xdr:sp macro="" textlink="">
      <xdr:nvSpPr>
        <xdr:cNvPr id="82" name="楕円 81"/>
        <xdr:cNvSpPr/>
      </xdr:nvSpPr>
      <xdr:spPr>
        <a:xfrm>
          <a:off x="3746500" y="62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15305</xdr:rowOff>
    </xdr:from>
    <xdr:ext cx="599010" cy="259045"/>
    <xdr:sp macro="" textlink="">
      <xdr:nvSpPr>
        <xdr:cNvPr id="83" name="テキスト ボックス 82"/>
        <xdr:cNvSpPr txBox="1"/>
      </xdr:nvSpPr>
      <xdr:spPr>
        <a:xfrm>
          <a:off x="3497795" y="635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140762</xdr:rowOff>
    </xdr:from>
    <xdr:to>
      <xdr:col>15</xdr:col>
      <xdr:colOff>101600</xdr:colOff>
      <xdr:row>37</xdr:row>
      <xdr:rowOff>70912</xdr:rowOff>
    </xdr:to>
    <xdr:sp macro="" textlink="">
      <xdr:nvSpPr>
        <xdr:cNvPr id="84" name="楕円 83"/>
        <xdr:cNvSpPr/>
      </xdr:nvSpPr>
      <xdr:spPr>
        <a:xfrm>
          <a:off x="2857500" y="63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62039</xdr:rowOff>
    </xdr:from>
    <xdr:ext cx="534377" cy="259045"/>
    <xdr:sp macro="" textlink="">
      <xdr:nvSpPr>
        <xdr:cNvPr id="85" name="テキスト ボックス 84"/>
        <xdr:cNvSpPr txBox="1"/>
      </xdr:nvSpPr>
      <xdr:spPr>
        <a:xfrm>
          <a:off x="2641111" y="64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150332</xdr:rowOff>
    </xdr:from>
    <xdr:to>
      <xdr:col>10</xdr:col>
      <xdr:colOff>165100</xdr:colOff>
      <xdr:row>37</xdr:row>
      <xdr:rowOff>80482</xdr:rowOff>
    </xdr:to>
    <xdr:sp macro="" textlink="">
      <xdr:nvSpPr>
        <xdr:cNvPr id="86" name="楕円 85"/>
        <xdr:cNvSpPr/>
      </xdr:nvSpPr>
      <xdr:spPr>
        <a:xfrm>
          <a:off x="1968500" y="63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71609</xdr:rowOff>
    </xdr:from>
    <xdr:ext cx="534377" cy="259045"/>
    <xdr:sp macro="" textlink="">
      <xdr:nvSpPr>
        <xdr:cNvPr id="87" name="テキスト ボックス 86"/>
        <xdr:cNvSpPr txBox="1"/>
      </xdr:nvSpPr>
      <xdr:spPr>
        <a:xfrm>
          <a:off x="1752111" y="64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65164</xdr:rowOff>
    </xdr:from>
    <xdr:to>
      <xdr:col>6</xdr:col>
      <xdr:colOff>38100</xdr:colOff>
      <xdr:row>37</xdr:row>
      <xdr:rowOff>166763</xdr:rowOff>
    </xdr:to>
    <xdr:sp macro="" textlink="">
      <xdr:nvSpPr>
        <xdr:cNvPr id="88" name="楕円 87"/>
        <xdr:cNvSpPr/>
      </xdr:nvSpPr>
      <xdr:spPr>
        <a:xfrm>
          <a:off x="1079500" y="640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157890</xdr:rowOff>
    </xdr:from>
    <xdr:ext cx="534377" cy="259045"/>
    <xdr:sp macro="" textlink="">
      <xdr:nvSpPr>
        <xdr:cNvPr id="89" name="テキスト ボックス 88"/>
        <xdr:cNvSpPr txBox="1"/>
      </xdr:nvSpPr>
      <xdr:spPr>
        <a:xfrm>
          <a:off x="86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153839</xdr:rowOff>
    </xdr:from>
    <xdr:to>
      <xdr:col>24</xdr:col>
      <xdr:colOff>63500</xdr:colOff>
      <xdr:row>57</xdr:row>
      <xdr:rowOff>4148</xdr:rowOff>
    </xdr:to>
    <xdr:cxnSp macro="">
      <xdr:nvCxnSpPr>
        <xdr:cNvPr id="118" name="直線コネクタ 117"/>
        <xdr:cNvCxnSpPr/>
      </xdr:nvCxnSpPr>
      <xdr:spPr>
        <a:xfrm>
          <a:off x="3797300" y="9755039"/>
          <a:ext cx="838200" cy="2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153839</xdr:rowOff>
    </xdr:from>
    <xdr:to>
      <xdr:col>19</xdr:col>
      <xdr:colOff>177800</xdr:colOff>
      <xdr:row>57</xdr:row>
      <xdr:rowOff>6895</xdr:rowOff>
    </xdr:to>
    <xdr:cxnSp macro="">
      <xdr:nvCxnSpPr>
        <xdr:cNvPr id="121" name="直線コネクタ 120"/>
        <xdr:cNvCxnSpPr/>
      </xdr:nvCxnSpPr>
      <xdr:spPr>
        <a:xfrm flipV="1">
          <a:off x="2908300" y="9755039"/>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6895</xdr:rowOff>
    </xdr:from>
    <xdr:to>
      <xdr:col>15</xdr:col>
      <xdr:colOff>50800</xdr:colOff>
      <xdr:row>57</xdr:row>
      <xdr:rowOff>26009</xdr:rowOff>
    </xdr:to>
    <xdr:cxnSp macro="">
      <xdr:nvCxnSpPr>
        <xdr:cNvPr id="124" name="直線コネクタ 123"/>
        <xdr:cNvCxnSpPr/>
      </xdr:nvCxnSpPr>
      <xdr:spPr>
        <a:xfrm flipV="1">
          <a:off x="2019300" y="9779545"/>
          <a:ext cx="889000" cy="1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159203</xdr:rowOff>
    </xdr:from>
    <xdr:to>
      <xdr:col>10</xdr:col>
      <xdr:colOff>114300</xdr:colOff>
      <xdr:row>57</xdr:row>
      <xdr:rowOff>26009</xdr:rowOff>
    </xdr:to>
    <xdr:cxnSp macro="">
      <xdr:nvCxnSpPr>
        <xdr:cNvPr id="127" name="直線コネクタ 126"/>
        <xdr:cNvCxnSpPr/>
      </xdr:nvCxnSpPr>
      <xdr:spPr>
        <a:xfrm>
          <a:off x="1130300" y="9760403"/>
          <a:ext cx="889000" cy="3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124798</xdr:rowOff>
    </xdr:from>
    <xdr:to>
      <xdr:col>24</xdr:col>
      <xdr:colOff>114300</xdr:colOff>
      <xdr:row>57</xdr:row>
      <xdr:rowOff>54948</xdr:rowOff>
    </xdr:to>
    <xdr:sp macro="" textlink="">
      <xdr:nvSpPr>
        <xdr:cNvPr id="137" name="楕円 136"/>
        <xdr:cNvSpPr/>
      </xdr:nvSpPr>
      <xdr:spPr>
        <a:xfrm>
          <a:off x="4584700" y="97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103225</xdr:rowOff>
    </xdr:from>
    <xdr:ext cx="599010" cy="259045"/>
    <xdr:sp macro="" textlink="">
      <xdr:nvSpPr>
        <xdr:cNvPr id="138" name="物件費該当値テキスト"/>
        <xdr:cNvSpPr txBox="1"/>
      </xdr:nvSpPr>
      <xdr:spPr>
        <a:xfrm>
          <a:off x="4686300" y="970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103039</xdr:rowOff>
    </xdr:from>
    <xdr:to>
      <xdr:col>20</xdr:col>
      <xdr:colOff>38100</xdr:colOff>
      <xdr:row>57</xdr:row>
      <xdr:rowOff>33189</xdr:rowOff>
    </xdr:to>
    <xdr:sp macro="" textlink="">
      <xdr:nvSpPr>
        <xdr:cNvPr id="139" name="楕円 138"/>
        <xdr:cNvSpPr/>
      </xdr:nvSpPr>
      <xdr:spPr>
        <a:xfrm>
          <a:off x="3746500" y="97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24316</xdr:rowOff>
    </xdr:from>
    <xdr:ext cx="599010" cy="259045"/>
    <xdr:sp macro="" textlink="">
      <xdr:nvSpPr>
        <xdr:cNvPr id="140" name="テキスト ボックス 139"/>
        <xdr:cNvSpPr txBox="1"/>
      </xdr:nvSpPr>
      <xdr:spPr>
        <a:xfrm>
          <a:off x="3497795" y="979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127545</xdr:rowOff>
    </xdr:from>
    <xdr:to>
      <xdr:col>15</xdr:col>
      <xdr:colOff>101600</xdr:colOff>
      <xdr:row>57</xdr:row>
      <xdr:rowOff>57695</xdr:rowOff>
    </xdr:to>
    <xdr:sp macro="" textlink="">
      <xdr:nvSpPr>
        <xdr:cNvPr id="141" name="楕円 140"/>
        <xdr:cNvSpPr/>
      </xdr:nvSpPr>
      <xdr:spPr>
        <a:xfrm>
          <a:off x="2857500" y="97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48822</xdr:rowOff>
    </xdr:from>
    <xdr:ext cx="534377" cy="259045"/>
    <xdr:sp macro="" textlink="">
      <xdr:nvSpPr>
        <xdr:cNvPr id="142" name="テキスト ボックス 141"/>
        <xdr:cNvSpPr txBox="1"/>
      </xdr:nvSpPr>
      <xdr:spPr>
        <a:xfrm>
          <a:off x="2641111" y="982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146659</xdr:rowOff>
    </xdr:from>
    <xdr:to>
      <xdr:col>10</xdr:col>
      <xdr:colOff>165100</xdr:colOff>
      <xdr:row>57</xdr:row>
      <xdr:rowOff>76809</xdr:rowOff>
    </xdr:to>
    <xdr:sp macro="" textlink="">
      <xdr:nvSpPr>
        <xdr:cNvPr id="143" name="楕円 142"/>
        <xdr:cNvSpPr/>
      </xdr:nvSpPr>
      <xdr:spPr>
        <a:xfrm>
          <a:off x="1968500" y="97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67936</xdr:rowOff>
    </xdr:from>
    <xdr:ext cx="534377" cy="259045"/>
    <xdr:sp macro="" textlink="">
      <xdr:nvSpPr>
        <xdr:cNvPr id="144" name="テキスト ボックス 143"/>
        <xdr:cNvSpPr txBox="1"/>
      </xdr:nvSpPr>
      <xdr:spPr>
        <a:xfrm>
          <a:off x="1752111" y="984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108403</xdr:rowOff>
    </xdr:from>
    <xdr:to>
      <xdr:col>6</xdr:col>
      <xdr:colOff>38100</xdr:colOff>
      <xdr:row>57</xdr:row>
      <xdr:rowOff>38553</xdr:rowOff>
    </xdr:to>
    <xdr:sp macro="" textlink="">
      <xdr:nvSpPr>
        <xdr:cNvPr id="145" name="楕円 144"/>
        <xdr:cNvSpPr/>
      </xdr:nvSpPr>
      <xdr:spPr>
        <a:xfrm>
          <a:off x="1079500" y="97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29680</xdr:rowOff>
    </xdr:from>
    <xdr:ext cx="599010" cy="259045"/>
    <xdr:sp macro="" textlink="">
      <xdr:nvSpPr>
        <xdr:cNvPr id="146" name="テキスト ボックス 145"/>
        <xdr:cNvSpPr txBox="1"/>
      </xdr:nvSpPr>
      <xdr:spPr>
        <a:xfrm>
          <a:off x="830795" y="980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73698</xdr:rowOff>
    </xdr:from>
    <xdr:to>
      <xdr:col>24</xdr:col>
      <xdr:colOff>63500</xdr:colOff>
      <xdr:row>78</xdr:row>
      <xdr:rowOff>85827</xdr:rowOff>
    </xdr:to>
    <xdr:cxnSp macro="">
      <xdr:nvCxnSpPr>
        <xdr:cNvPr id="175" name="直線コネクタ 174"/>
        <xdr:cNvCxnSpPr/>
      </xdr:nvCxnSpPr>
      <xdr:spPr>
        <a:xfrm flipV="1">
          <a:off x="3797300" y="13446798"/>
          <a:ext cx="8382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85827</xdr:rowOff>
    </xdr:from>
    <xdr:to>
      <xdr:col>19</xdr:col>
      <xdr:colOff>177800</xdr:colOff>
      <xdr:row>78</xdr:row>
      <xdr:rowOff>88836</xdr:rowOff>
    </xdr:to>
    <xdr:cxnSp macro="">
      <xdr:nvCxnSpPr>
        <xdr:cNvPr id="178" name="直線コネクタ 177"/>
        <xdr:cNvCxnSpPr/>
      </xdr:nvCxnSpPr>
      <xdr:spPr>
        <a:xfrm flipV="1">
          <a:off x="2908300" y="13458927"/>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88836</xdr:rowOff>
    </xdr:from>
    <xdr:to>
      <xdr:col>15</xdr:col>
      <xdr:colOff>50800</xdr:colOff>
      <xdr:row>78</xdr:row>
      <xdr:rowOff>117042</xdr:rowOff>
    </xdr:to>
    <xdr:cxnSp macro="">
      <xdr:nvCxnSpPr>
        <xdr:cNvPr id="181" name="直線コネクタ 180"/>
        <xdr:cNvCxnSpPr/>
      </xdr:nvCxnSpPr>
      <xdr:spPr>
        <a:xfrm flipV="1">
          <a:off x="2019300" y="13461936"/>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96419</xdr:rowOff>
    </xdr:from>
    <xdr:to>
      <xdr:col>10</xdr:col>
      <xdr:colOff>114300</xdr:colOff>
      <xdr:row>78</xdr:row>
      <xdr:rowOff>117042</xdr:rowOff>
    </xdr:to>
    <xdr:cxnSp macro="">
      <xdr:nvCxnSpPr>
        <xdr:cNvPr id="184" name="直線コネクタ 183"/>
        <xdr:cNvCxnSpPr/>
      </xdr:nvCxnSpPr>
      <xdr:spPr>
        <a:xfrm>
          <a:off x="1130300" y="13469519"/>
          <a:ext cx="889000" cy="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22898</xdr:rowOff>
    </xdr:from>
    <xdr:to>
      <xdr:col>24</xdr:col>
      <xdr:colOff>114300</xdr:colOff>
      <xdr:row>78</xdr:row>
      <xdr:rowOff>124498</xdr:rowOff>
    </xdr:to>
    <xdr:sp macro="" textlink="">
      <xdr:nvSpPr>
        <xdr:cNvPr id="194" name="楕円 193"/>
        <xdr:cNvSpPr/>
      </xdr:nvSpPr>
      <xdr:spPr>
        <a:xfrm>
          <a:off x="4584700" y="133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1325</xdr:rowOff>
    </xdr:from>
    <xdr:ext cx="534377" cy="259045"/>
    <xdr:sp macro="" textlink="">
      <xdr:nvSpPr>
        <xdr:cNvPr id="195" name="維持補修費該当値テキスト"/>
        <xdr:cNvSpPr txBox="1"/>
      </xdr:nvSpPr>
      <xdr:spPr>
        <a:xfrm>
          <a:off x="4686300" y="1337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35027</xdr:rowOff>
    </xdr:from>
    <xdr:to>
      <xdr:col>20</xdr:col>
      <xdr:colOff>38100</xdr:colOff>
      <xdr:row>78</xdr:row>
      <xdr:rowOff>136627</xdr:rowOff>
    </xdr:to>
    <xdr:sp macro="" textlink="">
      <xdr:nvSpPr>
        <xdr:cNvPr id="196" name="楕円 195"/>
        <xdr:cNvSpPr/>
      </xdr:nvSpPr>
      <xdr:spPr>
        <a:xfrm>
          <a:off x="3746500" y="134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153154</xdr:rowOff>
    </xdr:from>
    <xdr:ext cx="534377" cy="259045"/>
    <xdr:sp macro="" textlink="">
      <xdr:nvSpPr>
        <xdr:cNvPr id="197" name="テキスト ボックス 196"/>
        <xdr:cNvSpPr txBox="1"/>
      </xdr:nvSpPr>
      <xdr:spPr>
        <a:xfrm>
          <a:off x="3530111" y="131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38036</xdr:rowOff>
    </xdr:from>
    <xdr:to>
      <xdr:col>15</xdr:col>
      <xdr:colOff>101600</xdr:colOff>
      <xdr:row>78</xdr:row>
      <xdr:rowOff>139636</xdr:rowOff>
    </xdr:to>
    <xdr:sp macro="" textlink="">
      <xdr:nvSpPr>
        <xdr:cNvPr id="198" name="楕円 197"/>
        <xdr:cNvSpPr/>
      </xdr:nvSpPr>
      <xdr:spPr>
        <a:xfrm>
          <a:off x="2857500" y="134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130763</xdr:rowOff>
    </xdr:from>
    <xdr:ext cx="534377" cy="259045"/>
    <xdr:sp macro="" textlink="">
      <xdr:nvSpPr>
        <xdr:cNvPr id="199" name="テキスト ボックス 198"/>
        <xdr:cNvSpPr txBox="1"/>
      </xdr:nvSpPr>
      <xdr:spPr>
        <a:xfrm>
          <a:off x="2641111" y="1350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66242</xdr:rowOff>
    </xdr:from>
    <xdr:to>
      <xdr:col>10</xdr:col>
      <xdr:colOff>165100</xdr:colOff>
      <xdr:row>78</xdr:row>
      <xdr:rowOff>167842</xdr:rowOff>
    </xdr:to>
    <xdr:sp macro="" textlink="">
      <xdr:nvSpPr>
        <xdr:cNvPr id="200" name="楕円 199"/>
        <xdr:cNvSpPr/>
      </xdr:nvSpPr>
      <xdr:spPr>
        <a:xfrm>
          <a:off x="1968500" y="134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158969</xdr:rowOff>
    </xdr:from>
    <xdr:ext cx="469744" cy="259045"/>
    <xdr:sp macro="" textlink="">
      <xdr:nvSpPr>
        <xdr:cNvPr id="201" name="テキスト ボックス 200"/>
        <xdr:cNvSpPr txBox="1"/>
      </xdr:nvSpPr>
      <xdr:spPr>
        <a:xfrm>
          <a:off x="1784428" y="1353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45619</xdr:rowOff>
    </xdr:from>
    <xdr:to>
      <xdr:col>6</xdr:col>
      <xdr:colOff>38100</xdr:colOff>
      <xdr:row>78</xdr:row>
      <xdr:rowOff>147219</xdr:rowOff>
    </xdr:to>
    <xdr:sp macro="" textlink="">
      <xdr:nvSpPr>
        <xdr:cNvPr id="202" name="楕円 201"/>
        <xdr:cNvSpPr/>
      </xdr:nvSpPr>
      <xdr:spPr>
        <a:xfrm>
          <a:off x="1079500" y="134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138346</xdr:rowOff>
    </xdr:from>
    <xdr:ext cx="469744" cy="259045"/>
    <xdr:sp macro="" textlink="">
      <xdr:nvSpPr>
        <xdr:cNvPr id="203" name="テキスト ボックス 202"/>
        <xdr:cNvSpPr txBox="1"/>
      </xdr:nvSpPr>
      <xdr:spPr>
        <a:xfrm>
          <a:off x="895428" y="1351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381</xdr:rowOff>
    </xdr:from>
    <xdr:to>
      <xdr:col>24</xdr:col>
      <xdr:colOff>63500</xdr:colOff>
      <xdr:row>98</xdr:row>
      <xdr:rowOff>21730</xdr:rowOff>
    </xdr:to>
    <xdr:cxnSp macro="">
      <xdr:nvCxnSpPr>
        <xdr:cNvPr id="233" name="直線コネクタ 232"/>
        <xdr:cNvCxnSpPr/>
      </xdr:nvCxnSpPr>
      <xdr:spPr>
        <a:xfrm flipV="1">
          <a:off x="3797300" y="16802481"/>
          <a:ext cx="8382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21730</xdr:rowOff>
    </xdr:from>
    <xdr:to>
      <xdr:col>19</xdr:col>
      <xdr:colOff>177800</xdr:colOff>
      <xdr:row>98</xdr:row>
      <xdr:rowOff>35750</xdr:rowOff>
    </xdr:to>
    <xdr:cxnSp macro="">
      <xdr:nvCxnSpPr>
        <xdr:cNvPr id="236" name="直線コネクタ 235"/>
        <xdr:cNvCxnSpPr/>
      </xdr:nvCxnSpPr>
      <xdr:spPr>
        <a:xfrm flipV="1">
          <a:off x="2908300" y="16823830"/>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30454</xdr:rowOff>
    </xdr:from>
    <xdr:to>
      <xdr:col>15</xdr:col>
      <xdr:colOff>50800</xdr:colOff>
      <xdr:row>98</xdr:row>
      <xdr:rowOff>35750</xdr:rowOff>
    </xdr:to>
    <xdr:cxnSp macro="">
      <xdr:nvCxnSpPr>
        <xdr:cNvPr id="239" name="直線コネクタ 238"/>
        <xdr:cNvCxnSpPr/>
      </xdr:nvCxnSpPr>
      <xdr:spPr>
        <a:xfrm>
          <a:off x="2019300" y="1683255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29363</xdr:rowOff>
    </xdr:from>
    <xdr:to>
      <xdr:col>10</xdr:col>
      <xdr:colOff>114300</xdr:colOff>
      <xdr:row>98</xdr:row>
      <xdr:rowOff>30454</xdr:rowOff>
    </xdr:to>
    <xdr:cxnSp macro="">
      <xdr:nvCxnSpPr>
        <xdr:cNvPr id="242" name="直線コネクタ 241"/>
        <xdr:cNvCxnSpPr/>
      </xdr:nvCxnSpPr>
      <xdr:spPr>
        <a:xfrm>
          <a:off x="1130300" y="16831463"/>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121031</xdr:rowOff>
    </xdr:from>
    <xdr:to>
      <xdr:col>24</xdr:col>
      <xdr:colOff>114300</xdr:colOff>
      <xdr:row>98</xdr:row>
      <xdr:rowOff>51181</xdr:rowOff>
    </xdr:to>
    <xdr:sp macro="" textlink="">
      <xdr:nvSpPr>
        <xdr:cNvPr id="252" name="楕円 251"/>
        <xdr:cNvSpPr/>
      </xdr:nvSpPr>
      <xdr:spPr>
        <a:xfrm>
          <a:off x="4584700" y="167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99458</xdr:rowOff>
    </xdr:from>
    <xdr:ext cx="534377" cy="259045"/>
    <xdr:sp macro="" textlink="">
      <xdr:nvSpPr>
        <xdr:cNvPr id="253" name="扶助費該当値テキスト"/>
        <xdr:cNvSpPr txBox="1"/>
      </xdr:nvSpPr>
      <xdr:spPr>
        <a:xfrm>
          <a:off x="4686300" y="1673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142380</xdr:rowOff>
    </xdr:from>
    <xdr:to>
      <xdr:col>20</xdr:col>
      <xdr:colOff>38100</xdr:colOff>
      <xdr:row>98</xdr:row>
      <xdr:rowOff>72530</xdr:rowOff>
    </xdr:to>
    <xdr:sp macro="" textlink="">
      <xdr:nvSpPr>
        <xdr:cNvPr id="254" name="楕円 253"/>
        <xdr:cNvSpPr/>
      </xdr:nvSpPr>
      <xdr:spPr>
        <a:xfrm>
          <a:off x="3746500" y="167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63657</xdr:rowOff>
    </xdr:from>
    <xdr:ext cx="534377" cy="259045"/>
    <xdr:sp macro="" textlink="">
      <xdr:nvSpPr>
        <xdr:cNvPr id="255" name="テキスト ボックス 254"/>
        <xdr:cNvSpPr txBox="1"/>
      </xdr:nvSpPr>
      <xdr:spPr>
        <a:xfrm>
          <a:off x="3530111" y="168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156400</xdr:rowOff>
    </xdr:from>
    <xdr:to>
      <xdr:col>15</xdr:col>
      <xdr:colOff>101600</xdr:colOff>
      <xdr:row>98</xdr:row>
      <xdr:rowOff>86550</xdr:rowOff>
    </xdr:to>
    <xdr:sp macro="" textlink="">
      <xdr:nvSpPr>
        <xdr:cNvPr id="256" name="楕円 255"/>
        <xdr:cNvSpPr/>
      </xdr:nvSpPr>
      <xdr:spPr>
        <a:xfrm>
          <a:off x="2857500" y="167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77677</xdr:rowOff>
    </xdr:from>
    <xdr:ext cx="534377" cy="259045"/>
    <xdr:sp macro="" textlink="">
      <xdr:nvSpPr>
        <xdr:cNvPr id="257" name="テキスト ボックス 256"/>
        <xdr:cNvSpPr txBox="1"/>
      </xdr:nvSpPr>
      <xdr:spPr>
        <a:xfrm>
          <a:off x="2641111"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151104</xdr:rowOff>
    </xdr:from>
    <xdr:to>
      <xdr:col>10</xdr:col>
      <xdr:colOff>165100</xdr:colOff>
      <xdr:row>98</xdr:row>
      <xdr:rowOff>81254</xdr:rowOff>
    </xdr:to>
    <xdr:sp macro="" textlink="">
      <xdr:nvSpPr>
        <xdr:cNvPr id="258" name="楕円 257"/>
        <xdr:cNvSpPr/>
      </xdr:nvSpPr>
      <xdr:spPr>
        <a:xfrm>
          <a:off x="1968500" y="167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72381</xdr:rowOff>
    </xdr:from>
    <xdr:ext cx="534377" cy="259045"/>
    <xdr:sp macro="" textlink="">
      <xdr:nvSpPr>
        <xdr:cNvPr id="259" name="テキスト ボックス 258"/>
        <xdr:cNvSpPr txBox="1"/>
      </xdr:nvSpPr>
      <xdr:spPr>
        <a:xfrm>
          <a:off x="1752111" y="168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150013</xdr:rowOff>
    </xdr:from>
    <xdr:to>
      <xdr:col>6</xdr:col>
      <xdr:colOff>38100</xdr:colOff>
      <xdr:row>98</xdr:row>
      <xdr:rowOff>80163</xdr:rowOff>
    </xdr:to>
    <xdr:sp macro="" textlink="">
      <xdr:nvSpPr>
        <xdr:cNvPr id="260" name="楕円 259"/>
        <xdr:cNvSpPr/>
      </xdr:nvSpPr>
      <xdr:spPr>
        <a:xfrm>
          <a:off x="1079500" y="167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71290</xdr:rowOff>
    </xdr:from>
    <xdr:ext cx="534377" cy="259045"/>
    <xdr:sp macro="" textlink="">
      <xdr:nvSpPr>
        <xdr:cNvPr id="261" name="テキスト ボックス 260"/>
        <xdr:cNvSpPr txBox="1"/>
      </xdr:nvSpPr>
      <xdr:spPr>
        <a:xfrm>
          <a:off x="863111" y="1687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88827</xdr:rowOff>
    </xdr:from>
    <xdr:to>
      <xdr:col>55</xdr:col>
      <xdr:colOff>0</xdr:colOff>
      <xdr:row>37</xdr:row>
      <xdr:rowOff>158759</xdr:rowOff>
    </xdr:to>
    <xdr:cxnSp macro="">
      <xdr:nvCxnSpPr>
        <xdr:cNvPr id="290" name="直線コネクタ 289"/>
        <xdr:cNvCxnSpPr/>
      </xdr:nvCxnSpPr>
      <xdr:spPr>
        <a:xfrm flipV="1">
          <a:off x="9639300" y="6261027"/>
          <a:ext cx="838200" cy="24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158759</xdr:rowOff>
    </xdr:from>
    <xdr:to>
      <xdr:col>50</xdr:col>
      <xdr:colOff>114300</xdr:colOff>
      <xdr:row>38</xdr:row>
      <xdr:rowOff>171</xdr:rowOff>
    </xdr:to>
    <xdr:cxnSp macro="">
      <xdr:nvCxnSpPr>
        <xdr:cNvPr id="293" name="直線コネクタ 292"/>
        <xdr:cNvCxnSpPr/>
      </xdr:nvCxnSpPr>
      <xdr:spPr>
        <a:xfrm flipV="1">
          <a:off x="8750300" y="6502409"/>
          <a:ext cx="889000" cy="1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171</xdr:rowOff>
    </xdr:from>
    <xdr:to>
      <xdr:col>45</xdr:col>
      <xdr:colOff>177800</xdr:colOff>
      <xdr:row>38</xdr:row>
      <xdr:rowOff>30487</xdr:rowOff>
    </xdr:to>
    <xdr:cxnSp macro="">
      <xdr:nvCxnSpPr>
        <xdr:cNvPr id="296" name="直線コネクタ 295"/>
        <xdr:cNvCxnSpPr/>
      </xdr:nvCxnSpPr>
      <xdr:spPr>
        <a:xfrm flipV="1">
          <a:off x="7861300" y="6515271"/>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30487</xdr:rowOff>
    </xdr:from>
    <xdr:to>
      <xdr:col>41</xdr:col>
      <xdr:colOff>50800</xdr:colOff>
      <xdr:row>38</xdr:row>
      <xdr:rowOff>37036</xdr:rowOff>
    </xdr:to>
    <xdr:cxnSp macro="">
      <xdr:nvCxnSpPr>
        <xdr:cNvPr id="299" name="直線コネクタ 298"/>
        <xdr:cNvCxnSpPr/>
      </xdr:nvCxnSpPr>
      <xdr:spPr>
        <a:xfrm flipV="1">
          <a:off x="6972300" y="6545587"/>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38027</xdr:rowOff>
    </xdr:from>
    <xdr:to>
      <xdr:col>55</xdr:col>
      <xdr:colOff>50800</xdr:colOff>
      <xdr:row>36</xdr:row>
      <xdr:rowOff>139627</xdr:rowOff>
    </xdr:to>
    <xdr:sp macro="" textlink="">
      <xdr:nvSpPr>
        <xdr:cNvPr id="309" name="楕円 308"/>
        <xdr:cNvSpPr/>
      </xdr:nvSpPr>
      <xdr:spPr>
        <a:xfrm>
          <a:off x="10426700" y="62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60904</xdr:rowOff>
    </xdr:from>
    <xdr:ext cx="599010" cy="259045"/>
    <xdr:sp macro="" textlink="">
      <xdr:nvSpPr>
        <xdr:cNvPr id="310" name="補助費等該当値テキスト"/>
        <xdr:cNvSpPr txBox="1"/>
      </xdr:nvSpPr>
      <xdr:spPr>
        <a:xfrm>
          <a:off x="10528300" y="606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107960</xdr:rowOff>
    </xdr:from>
    <xdr:to>
      <xdr:col>50</xdr:col>
      <xdr:colOff>165100</xdr:colOff>
      <xdr:row>38</xdr:row>
      <xdr:rowOff>38109</xdr:rowOff>
    </xdr:to>
    <xdr:sp macro="" textlink="">
      <xdr:nvSpPr>
        <xdr:cNvPr id="311" name="楕円 310"/>
        <xdr:cNvSpPr/>
      </xdr:nvSpPr>
      <xdr:spPr>
        <a:xfrm>
          <a:off x="9588500" y="64516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54637</xdr:rowOff>
    </xdr:from>
    <xdr:ext cx="599010" cy="259045"/>
    <xdr:sp macro="" textlink="">
      <xdr:nvSpPr>
        <xdr:cNvPr id="312" name="テキスト ボックス 311"/>
        <xdr:cNvSpPr txBox="1"/>
      </xdr:nvSpPr>
      <xdr:spPr>
        <a:xfrm>
          <a:off x="9339795" y="622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120820</xdr:rowOff>
    </xdr:from>
    <xdr:to>
      <xdr:col>46</xdr:col>
      <xdr:colOff>38100</xdr:colOff>
      <xdr:row>38</xdr:row>
      <xdr:rowOff>50971</xdr:rowOff>
    </xdr:to>
    <xdr:sp macro="" textlink="">
      <xdr:nvSpPr>
        <xdr:cNvPr id="313" name="楕円 312"/>
        <xdr:cNvSpPr/>
      </xdr:nvSpPr>
      <xdr:spPr>
        <a:xfrm>
          <a:off x="8699500" y="6464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67497</xdr:rowOff>
    </xdr:from>
    <xdr:ext cx="599010" cy="259045"/>
    <xdr:sp macro="" textlink="">
      <xdr:nvSpPr>
        <xdr:cNvPr id="314" name="テキスト ボックス 313"/>
        <xdr:cNvSpPr txBox="1"/>
      </xdr:nvSpPr>
      <xdr:spPr>
        <a:xfrm>
          <a:off x="8450795" y="623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151137</xdr:rowOff>
    </xdr:from>
    <xdr:to>
      <xdr:col>41</xdr:col>
      <xdr:colOff>101600</xdr:colOff>
      <xdr:row>38</xdr:row>
      <xdr:rowOff>81287</xdr:rowOff>
    </xdr:to>
    <xdr:sp macro="" textlink="">
      <xdr:nvSpPr>
        <xdr:cNvPr id="315" name="楕円 314"/>
        <xdr:cNvSpPr/>
      </xdr:nvSpPr>
      <xdr:spPr>
        <a:xfrm>
          <a:off x="7810500" y="64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72414</xdr:rowOff>
    </xdr:from>
    <xdr:ext cx="534377" cy="259045"/>
    <xdr:sp macro="" textlink="">
      <xdr:nvSpPr>
        <xdr:cNvPr id="316" name="テキスト ボックス 315"/>
        <xdr:cNvSpPr txBox="1"/>
      </xdr:nvSpPr>
      <xdr:spPr>
        <a:xfrm>
          <a:off x="7594111" y="65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157686</xdr:rowOff>
    </xdr:from>
    <xdr:to>
      <xdr:col>36</xdr:col>
      <xdr:colOff>165100</xdr:colOff>
      <xdr:row>38</xdr:row>
      <xdr:rowOff>87836</xdr:rowOff>
    </xdr:to>
    <xdr:sp macro="" textlink="">
      <xdr:nvSpPr>
        <xdr:cNvPr id="317" name="楕円 316"/>
        <xdr:cNvSpPr/>
      </xdr:nvSpPr>
      <xdr:spPr>
        <a:xfrm>
          <a:off x="6921500" y="650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78963</xdr:rowOff>
    </xdr:from>
    <xdr:ext cx="534377" cy="259045"/>
    <xdr:sp macro="" textlink="">
      <xdr:nvSpPr>
        <xdr:cNvPr id="318" name="テキスト ボックス 317"/>
        <xdr:cNvSpPr txBox="1"/>
      </xdr:nvSpPr>
      <xdr:spPr>
        <a:xfrm>
          <a:off x="6705111" y="65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114810</xdr:rowOff>
    </xdr:from>
    <xdr:to>
      <xdr:col>55</xdr:col>
      <xdr:colOff>0</xdr:colOff>
      <xdr:row>58</xdr:row>
      <xdr:rowOff>116798</xdr:rowOff>
    </xdr:to>
    <xdr:cxnSp macro="">
      <xdr:nvCxnSpPr>
        <xdr:cNvPr id="345" name="直線コネクタ 344"/>
        <xdr:cNvCxnSpPr/>
      </xdr:nvCxnSpPr>
      <xdr:spPr>
        <a:xfrm flipV="1">
          <a:off x="9639300" y="10058910"/>
          <a:ext cx="8382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99862</xdr:rowOff>
    </xdr:from>
    <xdr:to>
      <xdr:col>50</xdr:col>
      <xdr:colOff>114300</xdr:colOff>
      <xdr:row>58</xdr:row>
      <xdr:rowOff>116798</xdr:rowOff>
    </xdr:to>
    <xdr:cxnSp macro="">
      <xdr:nvCxnSpPr>
        <xdr:cNvPr id="348" name="直線コネクタ 347"/>
        <xdr:cNvCxnSpPr/>
      </xdr:nvCxnSpPr>
      <xdr:spPr>
        <a:xfrm>
          <a:off x="8750300" y="10043962"/>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99862</xdr:rowOff>
    </xdr:from>
    <xdr:to>
      <xdr:col>45</xdr:col>
      <xdr:colOff>177800</xdr:colOff>
      <xdr:row>58</xdr:row>
      <xdr:rowOff>116618</xdr:rowOff>
    </xdr:to>
    <xdr:cxnSp macro="">
      <xdr:nvCxnSpPr>
        <xdr:cNvPr id="351" name="直線コネクタ 350"/>
        <xdr:cNvCxnSpPr/>
      </xdr:nvCxnSpPr>
      <xdr:spPr>
        <a:xfrm flipV="1">
          <a:off x="7861300" y="10043962"/>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100950</xdr:rowOff>
    </xdr:from>
    <xdr:to>
      <xdr:col>41</xdr:col>
      <xdr:colOff>50800</xdr:colOff>
      <xdr:row>58</xdr:row>
      <xdr:rowOff>116618</xdr:rowOff>
    </xdr:to>
    <xdr:cxnSp macro="">
      <xdr:nvCxnSpPr>
        <xdr:cNvPr id="354" name="直線コネクタ 353"/>
        <xdr:cNvCxnSpPr/>
      </xdr:nvCxnSpPr>
      <xdr:spPr>
        <a:xfrm>
          <a:off x="6972300" y="10045050"/>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64010</xdr:rowOff>
    </xdr:from>
    <xdr:to>
      <xdr:col>55</xdr:col>
      <xdr:colOff>50800</xdr:colOff>
      <xdr:row>58</xdr:row>
      <xdr:rowOff>165610</xdr:rowOff>
    </xdr:to>
    <xdr:sp macro="" textlink="">
      <xdr:nvSpPr>
        <xdr:cNvPr id="364" name="楕円 363"/>
        <xdr:cNvSpPr/>
      </xdr:nvSpPr>
      <xdr:spPr>
        <a:xfrm>
          <a:off x="10426700" y="100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65998</xdr:rowOff>
    </xdr:from>
    <xdr:to>
      <xdr:col>50</xdr:col>
      <xdr:colOff>165100</xdr:colOff>
      <xdr:row>58</xdr:row>
      <xdr:rowOff>167598</xdr:rowOff>
    </xdr:to>
    <xdr:sp macro="" textlink="">
      <xdr:nvSpPr>
        <xdr:cNvPr id="366" name="楕円 365"/>
        <xdr:cNvSpPr/>
      </xdr:nvSpPr>
      <xdr:spPr>
        <a:xfrm>
          <a:off x="9588500" y="100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158725</xdr:rowOff>
    </xdr:from>
    <xdr:ext cx="534377" cy="259045"/>
    <xdr:sp macro="" textlink="">
      <xdr:nvSpPr>
        <xdr:cNvPr id="367" name="テキスト ボックス 366"/>
        <xdr:cNvSpPr txBox="1"/>
      </xdr:nvSpPr>
      <xdr:spPr>
        <a:xfrm>
          <a:off x="9372111" y="101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49062</xdr:rowOff>
    </xdr:from>
    <xdr:to>
      <xdr:col>46</xdr:col>
      <xdr:colOff>38100</xdr:colOff>
      <xdr:row>58</xdr:row>
      <xdr:rowOff>150662</xdr:rowOff>
    </xdr:to>
    <xdr:sp macro="" textlink="">
      <xdr:nvSpPr>
        <xdr:cNvPr id="368" name="楕円 367"/>
        <xdr:cNvSpPr/>
      </xdr:nvSpPr>
      <xdr:spPr>
        <a:xfrm>
          <a:off x="8699500" y="99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141789</xdr:rowOff>
    </xdr:from>
    <xdr:ext cx="534377" cy="259045"/>
    <xdr:sp macro="" textlink="">
      <xdr:nvSpPr>
        <xdr:cNvPr id="369" name="テキスト ボックス 368"/>
        <xdr:cNvSpPr txBox="1"/>
      </xdr:nvSpPr>
      <xdr:spPr>
        <a:xfrm>
          <a:off x="8483111" y="100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65818</xdr:rowOff>
    </xdr:from>
    <xdr:to>
      <xdr:col>41</xdr:col>
      <xdr:colOff>101600</xdr:colOff>
      <xdr:row>58</xdr:row>
      <xdr:rowOff>167418</xdr:rowOff>
    </xdr:to>
    <xdr:sp macro="" textlink="">
      <xdr:nvSpPr>
        <xdr:cNvPr id="370" name="楕円 369"/>
        <xdr:cNvSpPr/>
      </xdr:nvSpPr>
      <xdr:spPr>
        <a:xfrm>
          <a:off x="7810500" y="100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158545</xdr:rowOff>
    </xdr:from>
    <xdr:ext cx="534377" cy="259045"/>
    <xdr:sp macro="" textlink="">
      <xdr:nvSpPr>
        <xdr:cNvPr id="371" name="テキスト ボックス 370"/>
        <xdr:cNvSpPr txBox="1"/>
      </xdr:nvSpPr>
      <xdr:spPr>
        <a:xfrm>
          <a:off x="7594111" y="101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50150</xdr:rowOff>
    </xdr:from>
    <xdr:to>
      <xdr:col>36</xdr:col>
      <xdr:colOff>165100</xdr:colOff>
      <xdr:row>58</xdr:row>
      <xdr:rowOff>151750</xdr:rowOff>
    </xdr:to>
    <xdr:sp macro="" textlink="">
      <xdr:nvSpPr>
        <xdr:cNvPr id="372" name="楕円 371"/>
        <xdr:cNvSpPr/>
      </xdr:nvSpPr>
      <xdr:spPr>
        <a:xfrm>
          <a:off x="6921500" y="99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142877</xdr:rowOff>
    </xdr:from>
    <xdr:ext cx="534377" cy="259045"/>
    <xdr:sp macro="" textlink="">
      <xdr:nvSpPr>
        <xdr:cNvPr id="373" name="テキスト ボックス 372"/>
        <xdr:cNvSpPr txBox="1"/>
      </xdr:nvSpPr>
      <xdr:spPr>
        <a:xfrm>
          <a:off x="6705111" y="1008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43193</xdr:rowOff>
    </xdr:from>
    <xdr:to>
      <xdr:col>55</xdr:col>
      <xdr:colOff>0</xdr:colOff>
      <xdr:row>79</xdr:row>
      <xdr:rowOff>44450</xdr:rowOff>
    </xdr:to>
    <xdr:cxnSp macro="">
      <xdr:nvCxnSpPr>
        <xdr:cNvPr id="402" name="直線コネクタ 401"/>
        <xdr:cNvCxnSpPr/>
      </xdr:nvCxnSpPr>
      <xdr:spPr>
        <a:xfrm>
          <a:off x="9639300" y="13587743"/>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29828</xdr:rowOff>
    </xdr:from>
    <xdr:to>
      <xdr:col>50</xdr:col>
      <xdr:colOff>114300</xdr:colOff>
      <xdr:row>79</xdr:row>
      <xdr:rowOff>43193</xdr:rowOff>
    </xdr:to>
    <xdr:cxnSp macro="">
      <xdr:nvCxnSpPr>
        <xdr:cNvPr id="405" name="直線コネクタ 404"/>
        <xdr:cNvCxnSpPr/>
      </xdr:nvCxnSpPr>
      <xdr:spPr>
        <a:xfrm>
          <a:off x="8750300" y="13574378"/>
          <a:ext cx="8890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29828</xdr:rowOff>
    </xdr:from>
    <xdr:to>
      <xdr:col>45</xdr:col>
      <xdr:colOff>177800</xdr:colOff>
      <xdr:row>79</xdr:row>
      <xdr:rowOff>32728</xdr:rowOff>
    </xdr:to>
    <xdr:cxnSp macro="">
      <xdr:nvCxnSpPr>
        <xdr:cNvPr id="408" name="直線コネクタ 407"/>
        <xdr:cNvCxnSpPr/>
      </xdr:nvCxnSpPr>
      <xdr:spPr>
        <a:xfrm flipV="1">
          <a:off x="7861300" y="13574378"/>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32728</xdr:rowOff>
    </xdr:from>
    <xdr:to>
      <xdr:col>41</xdr:col>
      <xdr:colOff>50800</xdr:colOff>
      <xdr:row>79</xdr:row>
      <xdr:rowOff>44450</xdr:rowOff>
    </xdr:to>
    <xdr:cxnSp macro="">
      <xdr:nvCxnSpPr>
        <xdr:cNvPr id="411" name="直線コネクタ 410"/>
        <xdr:cNvCxnSpPr/>
      </xdr:nvCxnSpPr>
      <xdr:spPr>
        <a:xfrm flipV="1">
          <a:off x="6972300" y="13577278"/>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1" name="楕円 420"/>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249299" cy="259045"/>
    <xdr:sp macro="" textlink="">
      <xdr:nvSpPr>
        <xdr:cNvPr id="422" name="普通建設事業費 （ うち新規整備　）該当値テキスト"/>
        <xdr:cNvSpPr txBox="1"/>
      </xdr:nvSpPr>
      <xdr:spPr>
        <a:xfrm>
          <a:off x="10528300" y="13471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163843</xdr:rowOff>
    </xdr:from>
    <xdr:to>
      <xdr:col>50</xdr:col>
      <xdr:colOff>165100</xdr:colOff>
      <xdr:row>79</xdr:row>
      <xdr:rowOff>93993</xdr:rowOff>
    </xdr:to>
    <xdr:sp macro="" textlink="">
      <xdr:nvSpPr>
        <xdr:cNvPr id="423" name="楕円 422"/>
        <xdr:cNvSpPr/>
      </xdr:nvSpPr>
      <xdr:spPr>
        <a:xfrm>
          <a:off x="9588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85120</xdr:rowOff>
    </xdr:from>
    <xdr:ext cx="378565" cy="259045"/>
    <xdr:sp macro="" textlink="">
      <xdr:nvSpPr>
        <xdr:cNvPr id="424" name="テキスト ボックス 423"/>
        <xdr:cNvSpPr txBox="1"/>
      </xdr:nvSpPr>
      <xdr:spPr>
        <a:xfrm>
          <a:off x="9450017" y="1362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150478</xdr:rowOff>
    </xdr:from>
    <xdr:to>
      <xdr:col>46</xdr:col>
      <xdr:colOff>38100</xdr:colOff>
      <xdr:row>79</xdr:row>
      <xdr:rowOff>80628</xdr:rowOff>
    </xdr:to>
    <xdr:sp macro="" textlink="">
      <xdr:nvSpPr>
        <xdr:cNvPr id="425" name="楕円 424"/>
        <xdr:cNvSpPr/>
      </xdr:nvSpPr>
      <xdr:spPr>
        <a:xfrm>
          <a:off x="8699500" y="135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71755</xdr:rowOff>
    </xdr:from>
    <xdr:ext cx="534377" cy="259045"/>
    <xdr:sp macro="" textlink="">
      <xdr:nvSpPr>
        <xdr:cNvPr id="426" name="テキスト ボックス 425"/>
        <xdr:cNvSpPr txBox="1"/>
      </xdr:nvSpPr>
      <xdr:spPr>
        <a:xfrm>
          <a:off x="8483111" y="136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153378</xdr:rowOff>
    </xdr:from>
    <xdr:to>
      <xdr:col>41</xdr:col>
      <xdr:colOff>101600</xdr:colOff>
      <xdr:row>79</xdr:row>
      <xdr:rowOff>83528</xdr:rowOff>
    </xdr:to>
    <xdr:sp macro="" textlink="">
      <xdr:nvSpPr>
        <xdr:cNvPr id="427" name="楕円 426"/>
        <xdr:cNvSpPr/>
      </xdr:nvSpPr>
      <xdr:spPr>
        <a:xfrm>
          <a:off x="7810500" y="135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74655</xdr:rowOff>
    </xdr:from>
    <xdr:ext cx="469744" cy="259045"/>
    <xdr:sp macro="" textlink="">
      <xdr:nvSpPr>
        <xdr:cNvPr id="428" name="テキスト ボックス 427"/>
        <xdr:cNvSpPr txBox="1"/>
      </xdr:nvSpPr>
      <xdr:spPr>
        <a:xfrm>
          <a:off x="7626428" y="1361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9" name="楕円 428"/>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0" name="テキスト ボックス 429"/>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149924</xdr:rowOff>
    </xdr:from>
    <xdr:to>
      <xdr:col>55</xdr:col>
      <xdr:colOff>0</xdr:colOff>
      <xdr:row>98</xdr:row>
      <xdr:rowOff>155811</xdr:rowOff>
    </xdr:to>
    <xdr:cxnSp macro="">
      <xdr:nvCxnSpPr>
        <xdr:cNvPr id="459" name="直線コネクタ 458"/>
        <xdr:cNvCxnSpPr/>
      </xdr:nvCxnSpPr>
      <xdr:spPr>
        <a:xfrm flipV="1">
          <a:off x="9639300" y="16952024"/>
          <a:ext cx="8382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121579</xdr:rowOff>
    </xdr:from>
    <xdr:to>
      <xdr:col>50</xdr:col>
      <xdr:colOff>114300</xdr:colOff>
      <xdr:row>98</xdr:row>
      <xdr:rowOff>155811</xdr:rowOff>
    </xdr:to>
    <xdr:cxnSp macro="">
      <xdr:nvCxnSpPr>
        <xdr:cNvPr id="462" name="直線コネクタ 461"/>
        <xdr:cNvCxnSpPr/>
      </xdr:nvCxnSpPr>
      <xdr:spPr>
        <a:xfrm>
          <a:off x="8750300" y="16923679"/>
          <a:ext cx="8890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121579</xdr:rowOff>
    </xdr:from>
    <xdr:to>
      <xdr:col>45</xdr:col>
      <xdr:colOff>177800</xdr:colOff>
      <xdr:row>98</xdr:row>
      <xdr:rowOff>167132</xdr:rowOff>
    </xdr:to>
    <xdr:cxnSp macro="">
      <xdr:nvCxnSpPr>
        <xdr:cNvPr id="465" name="直線コネクタ 464"/>
        <xdr:cNvCxnSpPr/>
      </xdr:nvCxnSpPr>
      <xdr:spPr>
        <a:xfrm flipV="1">
          <a:off x="7861300" y="16923679"/>
          <a:ext cx="889000" cy="4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125324</xdr:rowOff>
    </xdr:from>
    <xdr:to>
      <xdr:col>41</xdr:col>
      <xdr:colOff>50800</xdr:colOff>
      <xdr:row>98</xdr:row>
      <xdr:rowOff>167132</xdr:rowOff>
    </xdr:to>
    <xdr:cxnSp macro="">
      <xdr:nvCxnSpPr>
        <xdr:cNvPr id="468" name="直線コネクタ 467"/>
        <xdr:cNvCxnSpPr/>
      </xdr:nvCxnSpPr>
      <xdr:spPr>
        <a:xfrm>
          <a:off x="6972300" y="16927424"/>
          <a:ext cx="889000" cy="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99124</xdr:rowOff>
    </xdr:from>
    <xdr:to>
      <xdr:col>55</xdr:col>
      <xdr:colOff>50800</xdr:colOff>
      <xdr:row>99</xdr:row>
      <xdr:rowOff>29274</xdr:rowOff>
    </xdr:to>
    <xdr:sp macro="" textlink="">
      <xdr:nvSpPr>
        <xdr:cNvPr id="478" name="楕円 477"/>
        <xdr:cNvSpPr/>
      </xdr:nvSpPr>
      <xdr:spPr>
        <a:xfrm>
          <a:off x="10426700" y="169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105011</xdr:rowOff>
    </xdr:from>
    <xdr:to>
      <xdr:col>50</xdr:col>
      <xdr:colOff>165100</xdr:colOff>
      <xdr:row>99</xdr:row>
      <xdr:rowOff>35161</xdr:rowOff>
    </xdr:to>
    <xdr:sp macro="" textlink="">
      <xdr:nvSpPr>
        <xdr:cNvPr id="480" name="楕円 479"/>
        <xdr:cNvSpPr/>
      </xdr:nvSpPr>
      <xdr:spPr>
        <a:xfrm>
          <a:off x="9588500" y="169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26288</xdr:rowOff>
    </xdr:from>
    <xdr:ext cx="534377" cy="259045"/>
    <xdr:sp macro="" textlink="">
      <xdr:nvSpPr>
        <xdr:cNvPr id="481" name="テキスト ボックス 480"/>
        <xdr:cNvSpPr txBox="1"/>
      </xdr:nvSpPr>
      <xdr:spPr>
        <a:xfrm>
          <a:off x="9372111" y="1699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70779</xdr:rowOff>
    </xdr:from>
    <xdr:to>
      <xdr:col>46</xdr:col>
      <xdr:colOff>38100</xdr:colOff>
      <xdr:row>99</xdr:row>
      <xdr:rowOff>929</xdr:rowOff>
    </xdr:to>
    <xdr:sp macro="" textlink="">
      <xdr:nvSpPr>
        <xdr:cNvPr id="482" name="楕円 481"/>
        <xdr:cNvSpPr/>
      </xdr:nvSpPr>
      <xdr:spPr>
        <a:xfrm>
          <a:off x="8699500" y="1687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17456</xdr:rowOff>
    </xdr:from>
    <xdr:ext cx="534377" cy="259045"/>
    <xdr:sp macro="" textlink="">
      <xdr:nvSpPr>
        <xdr:cNvPr id="483" name="テキスト ボックス 482"/>
        <xdr:cNvSpPr txBox="1"/>
      </xdr:nvSpPr>
      <xdr:spPr>
        <a:xfrm>
          <a:off x="8483111" y="166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116332</xdr:rowOff>
    </xdr:from>
    <xdr:to>
      <xdr:col>41</xdr:col>
      <xdr:colOff>101600</xdr:colOff>
      <xdr:row>99</xdr:row>
      <xdr:rowOff>46482</xdr:rowOff>
    </xdr:to>
    <xdr:sp macro="" textlink="">
      <xdr:nvSpPr>
        <xdr:cNvPr id="484" name="楕円 483"/>
        <xdr:cNvSpPr/>
      </xdr:nvSpPr>
      <xdr:spPr>
        <a:xfrm>
          <a:off x="7810500" y="169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37609</xdr:rowOff>
    </xdr:from>
    <xdr:ext cx="534377" cy="259045"/>
    <xdr:sp macro="" textlink="">
      <xdr:nvSpPr>
        <xdr:cNvPr id="485" name="テキスト ボックス 484"/>
        <xdr:cNvSpPr txBox="1"/>
      </xdr:nvSpPr>
      <xdr:spPr>
        <a:xfrm>
          <a:off x="7594111" y="1701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74524</xdr:rowOff>
    </xdr:from>
    <xdr:to>
      <xdr:col>36</xdr:col>
      <xdr:colOff>165100</xdr:colOff>
      <xdr:row>99</xdr:row>
      <xdr:rowOff>4674</xdr:rowOff>
    </xdr:to>
    <xdr:sp macro="" textlink="">
      <xdr:nvSpPr>
        <xdr:cNvPr id="486" name="楕円 485"/>
        <xdr:cNvSpPr/>
      </xdr:nvSpPr>
      <xdr:spPr>
        <a:xfrm>
          <a:off x="6921500" y="168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21201</xdr:rowOff>
    </xdr:from>
    <xdr:ext cx="534377" cy="259045"/>
    <xdr:sp macro="" textlink="">
      <xdr:nvSpPr>
        <xdr:cNvPr id="487" name="テキスト ボックス 486"/>
        <xdr:cNvSpPr txBox="1"/>
      </xdr:nvSpPr>
      <xdr:spPr>
        <a:xfrm>
          <a:off x="6705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79087</xdr:rowOff>
    </xdr:from>
    <xdr:to>
      <xdr:col>85</xdr:col>
      <xdr:colOff>127000</xdr:colOff>
      <xdr:row>38</xdr:row>
      <xdr:rowOff>166385</xdr:rowOff>
    </xdr:to>
    <xdr:cxnSp macro="">
      <xdr:nvCxnSpPr>
        <xdr:cNvPr id="516" name="直線コネクタ 515"/>
        <xdr:cNvCxnSpPr/>
      </xdr:nvCxnSpPr>
      <xdr:spPr>
        <a:xfrm flipV="1">
          <a:off x="15481300" y="6594187"/>
          <a:ext cx="838200" cy="8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166385</xdr:rowOff>
    </xdr:from>
    <xdr:to>
      <xdr:col>81</xdr:col>
      <xdr:colOff>50800</xdr:colOff>
      <xdr:row>39</xdr:row>
      <xdr:rowOff>44450</xdr:rowOff>
    </xdr:to>
    <xdr:cxnSp macro="">
      <xdr:nvCxnSpPr>
        <xdr:cNvPr id="519" name="直線コネクタ 518"/>
        <xdr:cNvCxnSpPr/>
      </xdr:nvCxnSpPr>
      <xdr:spPr>
        <a:xfrm flipV="1">
          <a:off x="14592300" y="6681485"/>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40320</xdr:rowOff>
    </xdr:from>
    <xdr:to>
      <xdr:col>76</xdr:col>
      <xdr:colOff>114300</xdr:colOff>
      <xdr:row>39</xdr:row>
      <xdr:rowOff>44450</xdr:rowOff>
    </xdr:to>
    <xdr:cxnSp macro="">
      <xdr:nvCxnSpPr>
        <xdr:cNvPr id="522" name="直線コネクタ 521"/>
        <xdr:cNvCxnSpPr/>
      </xdr:nvCxnSpPr>
      <xdr:spPr>
        <a:xfrm>
          <a:off x="13703300" y="6726870"/>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28700</xdr:rowOff>
    </xdr:from>
    <xdr:to>
      <xdr:col>71</xdr:col>
      <xdr:colOff>177800</xdr:colOff>
      <xdr:row>39</xdr:row>
      <xdr:rowOff>40320</xdr:rowOff>
    </xdr:to>
    <xdr:cxnSp macro="">
      <xdr:nvCxnSpPr>
        <xdr:cNvPr id="525" name="直線コネクタ 524"/>
        <xdr:cNvCxnSpPr/>
      </xdr:nvCxnSpPr>
      <xdr:spPr>
        <a:xfrm>
          <a:off x="12814300" y="671525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28287</xdr:rowOff>
    </xdr:from>
    <xdr:to>
      <xdr:col>85</xdr:col>
      <xdr:colOff>177800</xdr:colOff>
      <xdr:row>38</xdr:row>
      <xdr:rowOff>129887</xdr:rowOff>
    </xdr:to>
    <xdr:sp macro="" textlink="">
      <xdr:nvSpPr>
        <xdr:cNvPr id="535" name="楕円 534"/>
        <xdr:cNvSpPr/>
      </xdr:nvSpPr>
      <xdr:spPr>
        <a:xfrm>
          <a:off x="16268700" y="65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51164</xdr:rowOff>
    </xdr:from>
    <xdr:ext cx="534377" cy="259045"/>
    <xdr:sp macro="" textlink="">
      <xdr:nvSpPr>
        <xdr:cNvPr id="536" name="災害復旧事業費該当値テキスト"/>
        <xdr:cNvSpPr txBox="1"/>
      </xdr:nvSpPr>
      <xdr:spPr>
        <a:xfrm>
          <a:off x="16370300" y="639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115585</xdr:rowOff>
    </xdr:from>
    <xdr:to>
      <xdr:col>81</xdr:col>
      <xdr:colOff>101600</xdr:colOff>
      <xdr:row>39</xdr:row>
      <xdr:rowOff>45735</xdr:rowOff>
    </xdr:to>
    <xdr:sp macro="" textlink="">
      <xdr:nvSpPr>
        <xdr:cNvPr id="537" name="楕円 536"/>
        <xdr:cNvSpPr/>
      </xdr:nvSpPr>
      <xdr:spPr>
        <a:xfrm>
          <a:off x="15430500" y="66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62262</xdr:rowOff>
    </xdr:from>
    <xdr:ext cx="534377" cy="259045"/>
    <xdr:sp macro="" textlink="">
      <xdr:nvSpPr>
        <xdr:cNvPr id="538" name="テキスト ボックス 537"/>
        <xdr:cNvSpPr txBox="1"/>
      </xdr:nvSpPr>
      <xdr:spPr>
        <a:xfrm>
          <a:off x="15214111" y="64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160970</xdr:rowOff>
    </xdr:from>
    <xdr:to>
      <xdr:col>72</xdr:col>
      <xdr:colOff>38100</xdr:colOff>
      <xdr:row>39</xdr:row>
      <xdr:rowOff>91120</xdr:rowOff>
    </xdr:to>
    <xdr:sp macro="" textlink="">
      <xdr:nvSpPr>
        <xdr:cNvPr id="541" name="楕円 540"/>
        <xdr:cNvSpPr/>
      </xdr:nvSpPr>
      <xdr:spPr>
        <a:xfrm>
          <a:off x="13652500" y="66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82247</xdr:rowOff>
    </xdr:from>
    <xdr:ext cx="469744" cy="259045"/>
    <xdr:sp macro="" textlink="">
      <xdr:nvSpPr>
        <xdr:cNvPr id="542" name="テキスト ボックス 541"/>
        <xdr:cNvSpPr txBox="1"/>
      </xdr:nvSpPr>
      <xdr:spPr>
        <a:xfrm>
          <a:off x="13468428" y="676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149350</xdr:rowOff>
    </xdr:from>
    <xdr:to>
      <xdr:col>67</xdr:col>
      <xdr:colOff>101600</xdr:colOff>
      <xdr:row>39</xdr:row>
      <xdr:rowOff>79500</xdr:rowOff>
    </xdr:to>
    <xdr:sp macro="" textlink="">
      <xdr:nvSpPr>
        <xdr:cNvPr id="543" name="楕円 542"/>
        <xdr:cNvSpPr/>
      </xdr:nvSpPr>
      <xdr:spPr>
        <a:xfrm>
          <a:off x="12763500" y="66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70627</xdr:rowOff>
    </xdr:from>
    <xdr:ext cx="469744" cy="259045"/>
    <xdr:sp macro="" textlink="">
      <xdr:nvSpPr>
        <xdr:cNvPr id="544" name="テキスト ボックス 543"/>
        <xdr:cNvSpPr txBox="1"/>
      </xdr:nvSpPr>
      <xdr:spPr>
        <a:xfrm>
          <a:off x="12579428" y="675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124138</xdr:rowOff>
    </xdr:from>
    <xdr:to>
      <xdr:col>85</xdr:col>
      <xdr:colOff>127000</xdr:colOff>
      <xdr:row>76</xdr:row>
      <xdr:rowOff>135711</xdr:rowOff>
    </xdr:to>
    <xdr:cxnSp macro="">
      <xdr:nvCxnSpPr>
        <xdr:cNvPr id="618" name="直線コネクタ 617"/>
        <xdr:cNvCxnSpPr/>
      </xdr:nvCxnSpPr>
      <xdr:spPr>
        <a:xfrm flipV="1">
          <a:off x="15481300" y="13154338"/>
          <a:ext cx="8382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135711</xdr:rowOff>
    </xdr:from>
    <xdr:to>
      <xdr:col>81</xdr:col>
      <xdr:colOff>50800</xdr:colOff>
      <xdr:row>76</xdr:row>
      <xdr:rowOff>164669</xdr:rowOff>
    </xdr:to>
    <xdr:cxnSp macro="">
      <xdr:nvCxnSpPr>
        <xdr:cNvPr id="621" name="直線コネクタ 620"/>
        <xdr:cNvCxnSpPr/>
      </xdr:nvCxnSpPr>
      <xdr:spPr>
        <a:xfrm flipV="1">
          <a:off x="14592300" y="13165911"/>
          <a:ext cx="889000" cy="2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164669</xdr:rowOff>
    </xdr:from>
    <xdr:to>
      <xdr:col>76</xdr:col>
      <xdr:colOff>114300</xdr:colOff>
      <xdr:row>76</xdr:row>
      <xdr:rowOff>166337</xdr:rowOff>
    </xdr:to>
    <xdr:cxnSp macro="">
      <xdr:nvCxnSpPr>
        <xdr:cNvPr id="624" name="直線コネクタ 623"/>
        <xdr:cNvCxnSpPr/>
      </xdr:nvCxnSpPr>
      <xdr:spPr>
        <a:xfrm flipV="1">
          <a:off x="13703300" y="13194869"/>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145146</xdr:rowOff>
    </xdr:from>
    <xdr:to>
      <xdr:col>71</xdr:col>
      <xdr:colOff>177800</xdr:colOff>
      <xdr:row>76</xdr:row>
      <xdr:rowOff>166337</xdr:rowOff>
    </xdr:to>
    <xdr:cxnSp macro="">
      <xdr:nvCxnSpPr>
        <xdr:cNvPr id="627" name="直線コネクタ 626"/>
        <xdr:cNvCxnSpPr/>
      </xdr:nvCxnSpPr>
      <xdr:spPr>
        <a:xfrm>
          <a:off x="12814300" y="13175346"/>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73338</xdr:rowOff>
    </xdr:from>
    <xdr:to>
      <xdr:col>85</xdr:col>
      <xdr:colOff>177800</xdr:colOff>
      <xdr:row>77</xdr:row>
      <xdr:rowOff>3488</xdr:rowOff>
    </xdr:to>
    <xdr:sp macro="" textlink="">
      <xdr:nvSpPr>
        <xdr:cNvPr id="637" name="楕円 636"/>
        <xdr:cNvSpPr/>
      </xdr:nvSpPr>
      <xdr:spPr>
        <a:xfrm>
          <a:off x="16268700" y="131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51765</xdr:rowOff>
    </xdr:from>
    <xdr:ext cx="534377" cy="259045"/>
    <xdr:sp macro="" textlink="">
      <xdr:nvSpPr>
        <xdr:cNvPr id="638" name="公債費該当値テキスト"/>
        <xdr:cNvSpPr txBox="1"/>
      </xdr:nvSpPr>
      <xdr:spPr>
        <a:xfrm>
          <a:off x="16370300" y="1308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84911</xdr:rowOff>
    </xdr:from>
    <xdr:to>
      <xdr:col>81</xdr:col>
      <xdr:colOff>101600</xdr:colOff>
      <xdr:row>77</xdr:row>
      <xdr:rowOff>15061</xdr:rowOff>
    </xdr:to>
    <xdr:sp macro="" textlink="">
      <xdr:nvSpPr>
        <xdr:cNvPr id="639" name="楕円 638"/>
        <xdr:cNvSpPr/>
      </xdr:nvSpPr>
      <xdr:spPr>
        <a:xfrm>
          <a:off x="15430500" y="131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6188</xdr:rowOff>
    </xdr:from>
    <xdr:ext cx="534377" cy="259045"/>
    <xdr:sp macro="" textlink="">
      <xdr:nvSpPr>
        <xdr:cNvPr id="640" name="テキスト ボックス 639"/>
        <xdr:cNvSpPr txBox="1"/>
      </xdr:nvSpPr>
      <xdr:spPr>
        <a:xfrm>
          <a:off x="15214111" y="1320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113869</xdr:rowOff>
    </xdr:from>
    <xdr:to>
      <xdr:col>76</xdr:col>
      <xdr:colOff>165100</xdr:colOff>
      <xdr:row>77</xdr:row>
      <xdr:rowOff>44019</xdr:rowOff>
    </xdr:to>
    <xdr:sp macro="" textlink="">
      <xdr:nvSpPr>
        <xdr:cNvPr id="641" name="楕円 640"/>
        <xdr:cNvSpPr/>
      </xdr:nvSpPr>
      <xdr:spPr>
        <a:xfrm>
          <a:off x="14541500" y="13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35146</xdr:rowOff>
    </xdr:from>
    <xdr:ext cx="534377" cy="259045"/>
    <xdr:sp macro="" textlink="">
      <xdr:nvSpPr>
        <xdr:cNvPr id="642" name="テキスト ボックス 641"/>
        <xdr:cNvSpPr txBox="1"/>
      </xdr:nvSpPr>
      <xdr:spPr>
        <a:xfrm>
          <a:off x="14325111" y="132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115537</xdr:rowOff>
    </xdr:from>
    <xdr:to>
      <xdr:col>72</xdr:col>
      <xdr:colOff>38100</xdr:colOff>
      <xdr:row>77</xdr:row>
      <xdr:rowOff>45687</xdr:rowOff>
    </xdr:to>
    <xdr:sp macro="" textlink="">
      <xdr:nvSpPr>
        <xdr:cNvPr id="643" name="楕円 642"/>
        <xdr:cNvSpPr/>
      </xdr:nvSpPr>
      <xdr:spPr>
        <a:xfrm>
          <a:off x="13652500" y="131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36814</xdr:rowOff>
    </xdr:from>
    <xdr:ext cx="534377" cy="259045"/>
    <xdr:sp macro="" textlink="">
      <xdr:nvSpPr>
        <xdr:cNvPr id="644" name="テキスト ボックス 643"/>
        <xdr:cNvSpPr txBox="1"/>
      </xdr:nvSpPr>
      <xdr:spPr>
        <a:xfrm>
          <a:off x="13436111" y="1323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94346</xdr:rowOff>
    </xdr:from>
    <xdr:to>
      <xdr:col>67</xdr:col>
      <xdr:colOff>101600</xdr:colOff>
      <xdr:row>77</xdr:row>
      <xdr:rowOff>24496</xdr:rowOff>
    </xdr:to>
    <xdr:sp macro="" textlink="">
      <xdr:nvSpPr>
        <xdr:cNvPr id="645" name="楕円 644"/>
        <xdr:cNvSpPr/>
      </xdr:nvSpPr>
      <xdr:spPr>
        <a:xfrm>
          <a:off x="12763500" y="131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15623</xdr:rowOff>
    </xdr:from>
    <xdr:ext cx="534377" cy="259045"/>
    <xdr:sp macro="" textlink="">
      <xdr:nvSpPr>
        <xdr:cNvPr id="646" name="テキスト ボックス 645"/>
        <xdr:cNvSpPr txBox="1"/>
      </xdr:nvSpPr>
      <xdr:spPr>
        <a:xfrm>
          <a:off x="12547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35243</xdr:rowOff>
    </xdr:from>
    <xdr:to>
      <xdr:col>85</xdr:col>
      <xdr:colOff>127000</xdr:colOff>
      <xdr:row>99</xdr:row>
      <xdr:rowOff>81175</xdr:rowOff>
    </xdr:to>
    <xdr:cxnSp macro="">
      <xdr:nvCxnSpPr>
        <xdr:cNvPr id="677" name="直線コネクタ 676"/>
        <xdr:cNvCxnSpPr/>
      </xdr:nvCxnSpPr>
      <xdr:spPr>
        <a:xfrm flipV="1">
          <a:off x="15481300" y="17008793"/>
          <a:ext cx="838200" cy="4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34218</xdr:rowOff>
    </xdr:from>
    <xdr:to>
      <xdr:col>81</xdr:col>
      <xdr:colOff>50800</xdr:colOff>
      <xdr:row>99</xdr:row>
      <xdr:rowOff>81175</xdr:rowOff>
    </xdr:to>
    <xdr:cxnSp macro="">
      <xdr:nvCxnSpPr>
        <xdr:cNvPr id="680" name="直線コネクタ 679"/>
        <xdr:cNvCxnSpPr/>
      </xdr:nvCxnSpPr>
      <xdr:spPr>
        <a:xfrm>
          <a:off x="14592300" y="17007768"/>
          <a:ext cx="889000" cy="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129583</xdr:rowOff>
    </xdr:from>
    <xdr:to>
      <xdr:col>76</xdr:col>
      <xdr:colOff>114300</xdr:colOff>
      <xdr:row>99</xdr:row>
      <xdr:rowOff>34218</xdr:rowOff>
    </xdr:to>
    <xdr:cxnSp macro="">
      <xdr:nvCxnSpPr>
        <xdr:cNvPr id="683" name="直線コネクタ 682"/>
        <xdr:cNvCxnSpPr/>
      </xdr:nvCxnSpPr>
      <xdr:spPr>
        <a:xfrm>
          <a:off x="13703300" y="16931683"/>
          <a:ext cx="8890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129583</xdr:rowOff>
    </xdr:from>
    <xdr:to>
      <xdr:col>71</xdr:col>
      <xdr:colOff>177800</xdr:colOff>
      <xdr:row>99</xdr:row>
      <xdr:rowOff>25544</xdr:rowOff>
    </xdr:to>
    <xdr:cxnSp macro="">
      <xdr:nvCxnSpPr>
        <xdr:cNvPr id="686" name="直線コネクタ 685"/>
        <xdr:cNvCxnSpPr/>
      </xdr:nvCxnSpPr>
      <xdr:spPr>
        <a:xfrm flipV="1">
          <a:off x="12814300" y="16931683"/>
          <a:ext cx="889000" cy="6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155893</xdr:rowOff>
    </xdr:from>
    <xdr:to>
      <xdr:col>85</xdr:col>
      <xdr:colOff>177800</xdr:colOff>
      <xdr:row>99</xdr:row>
      <xdr:rowOff>86043</xdr:rowOff>
    </xdr:to>
    <xdr:sp macro="" textlink="">
      <xdr:nvSpPr>
        <xdr:cNvPr id="696" name="楕円 695"/>
        <xdr:cNvSpPr/>
      </xdr:nvSpPr>
      <xdr:spPr>
        <a:xfrm>
          <a:off x="16268700" y="169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70820</xdr:rowOff>
    </xdr:from>
    <xdr:ext cx="534377" cy="259045"/>
    <xdr:sp macro="" textlink="">
      <xdr:nvSpPr>
        <xdr:cNvPr id="697" name="積立金該当値テキスト"/>
        <xdr:cNvSpPr txBox="1"/>
      </xdr:nvSpPr>
      <xdr:spPr>
        <a:xfrm>
          <a:off x="16370300" y="168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30375</xdr:rowOff>
    </xdr:from>
    <xdr:to>
      <xdr:col>81</xdr:col>
      <xdr:colOff>101600</xdr:colOff>
      <xdr:row>99</xdr:row>
      <xdr:rowOff>131975</xdr:rowOff>
    </xdr:to>
    <xdr:sp macro="" textlink="">
      <xdr:nvSpPr>
        <xdr:cNvPr id="698" name="楕円 697"/>
        <xdr:cNvSpPr/>
      </xdr:nvSpPr>
      <xdr:spPr>
        <a:xfrm>
          <a:off x="15430500" y="170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123102</xdr:rowOff>
    </xdr:from>
    <xdr:ext cx="469744" cy="259045"/>
    <xdr:sp macro="" textlink="">
      <xdr:nvSpPr>
        <xdr:cNvPr id="699" name="テキスト ボックス 698"/>
        <xdr:cNvSpPr txBox="1"/>
      </xdr:nvSpPr>
      <xdr:spPr>
        <a:xfrm>
          <a:off x="15246428" y="17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154868</xdr:rowOff>
    </xdr:from>
    <xdr:to>
      <xdr:col>76</xdr:col>
      <xdr:colOff>165100</xdr:colOff>
      <xdr:row>99</xdr:row>
      <xdr:rowOff>85018</xdr:rowOff>
    </xdr:to>
    <xdr:sp macro="" textlink="">
      <xdr:nvSpPr>
        <xdr:cNvPr id="700" name="楕円 699"/>
        <xdr:cNvSpPr/>
      </xdr:nvSpPr>
      <xdr:spPr>
        <a:xfrm>
          <a:off x="14541500" y="1695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76145</xdr:rowOff>
    </xdr:from>
    <xdr:ext cx="534377" cy="259045"/>
    <xdr:sp macro="" textlink="">
      <xdr:nvSpPr>
        <xdr:cNvPr id="701" name="テキスト ボックス 700"/>
        <xdr:cNvSpPr txBox="1"/>
      </xdr:nvSpPr>
      <xdr:spPr>
        <a:xfrm>
          <a:off x="14325111" y="1704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78783</xdr:rowOff>
    </xdr:from>
    <xdr:to>
      <xdr:col>72</xdr:col>
      <xdr:colOff>38100</xdr:colOff>
      <xdr:row>99</xdr:row>
      <xdr:rowOff>8933</xdr:rowOff>
    </xdr:to>
    <xdr:sp macro="" textlink="">
      <xdr:nvSpPr>
        <xdr:cNvPr id="702" name="楕円 701"/>
        <xdr:cNvSpPr/>
      </xdr:nvSpPr>
      <xdr:spPr>
        <a:xfrm>
          <a:off x="13652500" y="168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25460</xdr:rowOff>
    </xdr:from>
    <xdr:ext cx="534377" cy="259045"/>
    <xdr:sp macro="" textlink="">
      <xdr:nvSpPr>
        <xdr:cNvPr id="703" name="テキスト ボックス 702"/>
        <xdr:cNvSpPr txBox="1"/>
      </xdr:nvSpPr>
      <xdr:spPr>
        <a:xfrm>
          <a:off x="13436111" y="1665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146194</xdr:rowOff>
    </xdr:from>
    <xdr:to>
      <xdr:col>67</xdr:col>
      <xdr:colOff>101600</xdr:colOff>
      <xdr:row>99</xdr:row>
      <xdr:rowOff>76344</xdr:rowOff>
    </xdr:to>
    <xdr:sp macro="" textlink="">
      <xdr:nvSpPr>
        <xdr:cNvPr id="704" name="楕円 703"/>
        <xdr:cNvSpPr/>
      </xdr:nvSpPr>
      <xdr:spPr>
        <a:xfrm>
          <a:off x="12763500" y="169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67471</xdr:rowOff>
    </xdr:from>
    <xdr:ext cx="534377" cy="259045"/>
    <xdr:sp macro="" textlink="">
      <xdr:nvSpPr>
        <xdr:cNvPr id="705" name="テキスト ボックス 704"/>
        <xdr:cNvSpPr txBox="1"/>
      </xdr:nvSpPr>
      <xdr:spPr>
        <a:xfrm>
          <a:off x="12547111" y="1704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48895</xdr:rowOff>
    </xdr:from>
    <xdr:to>
      <xdr:col>116</xdr:col>
      <xdr:colOff>63500</xdr:colOff>
      <xdr:row>58</xdr:row>
      <xdr:rowOff>59677</xdr:rowOff>
    </xdr:to>
    <xdr:cxnSp macro="">
      <xdr:nvCxnSpPr>
        <xdr:cNvPr id="793" name="直線コネクタ 792"/>
        <xdr:cNvCxnSpPr/>
      </xdr:nvCxnSpPr>
      <xdr:spPr>
        <a:xfrm flipV="1">
          <a:off x="21323300" y="9992995"/>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59677</xdr:rowOff>
    </xdr:from>
    <xdr:to>
      <xdr:col>111</xdr:col>
      <xdr:colOff>177800</xdr:colOff>
      <xdr:row>58</xdr:row>
      <xdr:rowOff>63970</xdr:rowOff>
    </xdr:to>
    <xdr:cxnSp macro="">
      <xdr:nvCxnSpPr>
        <xdr:cNvPr id="796" name="直線コネクタ 795"/>
        <xdr:cNvCxnSpPr/>
      </xdr:nvCxnSpPr>
      <xdr:spPr>
        <a:xfrm flipV="1">
          <a:off x="20434300" y="10003777"/>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63970</xdr:rowOff>
    </xdr:from>
    <xdr:to>
      <xdr:col>107</xdr:col>
      <xdr:colOff>50800</xdr:colOff>
      <xdr:row>58</xdr:row>
      <xdr:rowOff>68021</xdr:rowOff>
    </xdr:to>
    <xdr:cxnSp macro="">
      <xdr:nvCxnSpPr>
        <xdr:cNvPr id="799" name="直線コネクタ 798"/>
        <xdr:cNvCxnSpPr/>
      </xdr:nvCxnSpPr>
      <xdr:spPr>
        <a:xfrm flipV="1">
          <a:off x="19545300" y="10008070"/>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67297</xdr:rowOff>
    </xdr:from>
    <xdr:to>
      <xdr:col>102</xdr:col>
      <xdr:colOff>114300</xdr:colOff>
      <xdr:row>58</xdr:row>
      <xdr:rowOff>68021</xdr:rowOff>
    </xdr:to>
    <xdr:cxnSp macro="">
      <xdr:nvCxnSpPr>
        <xdr:cNvPr id="802" name="直線コネクタ 801"/>
        <xdr:cNvCxnSpPr/>
      </xdr:nvCxnSpPr>
      <xdr:spPr>
        <a:xfrm>
          <a:off x="18656300" y="1001139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169545</xdr:rowOff>
    </xdr:from>
    <xdr:to>
      <xdr:col>116</xdr:col>
      <xdr:colOff>114300</xdr:colOff>
      <xdr:row>58</xdr:row>
      <xdr:rowOff>99695</xdr:rowOff>
    </xdr:to>
    <xdr:sp macro="" textlink="">
      <xdr:nvSpPr>
        <xdr:cNvPr id="812" name="楕円 811"/>
        <xdr:cNvSpPr/>
      </xdr:nvSpPr>
      <xdr:spPr>
        <a:xfrm>
          <a:off x="221107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20972</xdr:rowOff>
    </xdr:from>
    <xdr:ext cx="534377" cy="259045"/>
    <xdr:sp macro="" textlink="">
      <xdr:nvSpPr>
        <xdr:cNvPr id="813" name="貸付金該当値テキスト"/>
        <xdr:cNvSpPr txBox="1"/>
      </xdr:nvSpPr>
      <xdr:spPr>
        <a:xfrm>
          <a:off x="22212300" y="97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8877</xdr:rowOff>
    </xdr:from>
    <xdr:to>
      <xdr:col>112</xdr:col>
      <xdr:colOff>38100</xdr:colOff>
      <xdr:row>58</xdr:row>
      <xdr:rowOff>110477</xdr:rowOff>
    </xdr:to>
    <xdr:sp macro="" textlink="">
      <xdr:nvSpPr>
        <xdr:cNvPr id="814" name="楕円 813"/>
        <xdr:cNvSpPr/>
      </xdr:nvSpPr>
      <xdr:spPr>
        <a:xfrm>
          <a:off x="21272500" y="99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127004</xdr:rowOff>
    </xdr:from>
    <xdr:ext cx="534377" cy="259045"/>
    <xdr:sp macro="" textlink="">
      <xdr:nvSpPr>
        <xdr:cNvPr id="815" name="テキスト ボックス 814"/>
        <xdr:cNvSpPr txBox="1"/>
      </xdr:nvSpPr>
      <xdr:spPr>
        <a:xfrm>
          <a:off x="21056111" y="97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13170</xdr:rowOff>
    </xdr:from>
    <xdr:to>
      <xdr:col>107</xdr:col>
      <xdr:colOff>101600</xdr:colOff>
      <xdr:row>58</xdr:row>
      <xdr:rowOff>114770</xdr:rowOff>
    </xdr:to>
    <xdr:sp macro="" textlink="">
      <xdr:nvSpPr>
        <xdr:cNvPr id="816" name="楕円 815"/>
        <xdr:cNvSpPr/>
      </xdr:nvSpPr>
      <xdr:spPr>
        <a:xfrm>
          <a:off x="20383500" y="99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131297</xdr:rowOff>
    </xdr:from>
    <xdr:ext cx="534377" cy="259045"/>
    <xdr:sp macro="" textlink="">
      <xdr:nvSpPr>
        <xdr:cNvPr id="817" name="テキスト ボックス 816"/>
        <xdr:cNvSpPr txBox="1"/>
      </xdr:nvSpPr>
      <xdr:spPr>
        <a:xfrm>
          <a:off x="20167111" y="973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17221</xdr:rowOff>
    </xdr:from>
    <xdr:to>
      <xdr:col>102</xdr:col>
      <xdr:colOff>165100</xdr:colOff>
      <xdr:row>58</xdr:row>
      <xdr:rowOff>118821</xdr:rowOff>
    </xdr:to>
    <xdr:sp macro="" textlink="">
      <xdr:nvSpPr>
        <xdr:cNvPr id="818" name="楕円 817"/>
        <xdr:cNvSpPr/>
      </xdr:nvSpPr>
      <xdr:spPr>
        <a:xfrm>
          <a:off x="19494500" y="99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135348</xdr:rowOff>
    </xdr:from>
    <xdr:ext cx="534377" cy="259045"/>
    <xdr:sp macro="" textlink="">
      <xdr:nvSpPr>
        <xdr:cNvPr id="819" name="テキスト ボックス 818"/>
        <xdr:cNvSpPr txBox="1"/>
      </xdr:nvSpPr>
      <xdr:spPr>
        <a:xfrm>
          <a:off x="19278111" y="97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16497</xdr:rowOff>
    </xdr:from>
    <xdr:to>
      <xdr:col>98</xdr:col>
      <xdr:colOff>38100</xdr:colOff>
      <xdr:row>58</xdr:row>
      <xdr:rowOff>118097</xdr:rowOff>
    </xdr:to>
    <xdr:sp macro="" textlink="">
      <xdr:nvSpPr>
        <xdr:cNvPr id="820" name="楕円 819"/>
        <xdr:cNvSpPr/>
      </xdr:nvSpPr>
      <xdr:spPr>
        <a:xfrm>
          <a:off x="18605500" y="996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134624</xdr:rowOff>
    </xdr:from>
    <xdr:ext cx="534377" cy="259045"/>
    <xdr:sp macro="" textlink="">
      <xdr:nvSpPr>
        <xdr:cNvPr id="821" name="テキスト ボックス 820"/>
        <xdr:cNvSpPr txBox="1"/>
      </xdr:nvSpPr>
      <xdr:spPr>
        <a:xfrm>
          <a:off x="18389111" y="97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11934</xdr:rowOff>
    </xdr:from>
    <xdr:to>
      <xdr:col>116</xdr:col>
      <xdr:colOff>63500</xdr:colOff>
      <xdr:row>76</xdr:row>
      <xdr:rowOff>64109</xdr:rowOff>
    </xdr:to>
    <xdr:cxnSp macro="">
      <xdr:nvCxnSpPr>
        <xdr:cNvPr id="853" name="直線コネクタ 852"/>
        <xdr:cNvCxnSpPr/>
      </xdr:nvCxnSpPr>
      <xdr:spPr>
        <a:xfrm flipV="1">
          <a:off x="21323300" y="13042134"/>
          <a:ext cx="838200" cy="5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64109</xdr:rowOff>
    </xdr:from>
    <xdr:to>
      <xdr:col>111</xdr:col>
      <xdr:colOff>177800</xdr:colOff>
      <xdr:row>76</xdr:row>
      <xdr:rowOff>85032</xdr:rowOff>
    </xdr:to>
    <xdr:cxnSp macro="">
      <xdr:nvCxnSpPr>
        <xdr:cNvPr id="856" name="直線コネクタ 855"/>
        <xdr:cNvCxnSpPr/>
      </xdr:nvCxnSpPr>
      <xdr:spPr>
        <a:xfrm flipV="1">
          <a:off x="20434300" y="13094309"/>
          <a:ext cx="889000" cy="2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3738</xdr:rowOff>
    </xdr:from>
    <xdr:to>
      <xdr:col>107</xdr:col>
      <xdr:colOff>50800</xdr:colOff>
      <xdr:row>76</xdr:row>
      <xdr:rowOff>85032</xdr:rowOff>
    </xdr:to>
    <xdr:cxnSp macro="">
      <xdr:nvCxnSpPr>
        <xdr:cNvPr id="859" name="直線コネクタ 858"/>
        <xdr:cNvCxnSpPr/>
      </xdr:nvCxnSpPr>
      <xdr:spPr>
        <a:xfrm>
          <a:off x="19545300" y="13033938"/>
          <a:ext cx="889000" cy="8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160426</xdr:rowOff>
    </xdr:from>
    <xdr:to>
      <xdr:col>102</xdr:col>
      <xdr:colOff>114300</xdr:colOff>
      <xdr:row>76</xdr:row>
      <xdr:rowOff>3738</xdr:rowOff>
    </xdr:to>
    <xdr:cxnSp macro="">
      <xdr:nvCxnSpPr>
        <xdr:cNvPr id="862" name="直線コネクタ 861"/>
        <xdr:cNvCxnSpPr/>
      </xdr:nvCxnSpPr>
      <xdr:spPr>
        <a:xfrm>
          <a:off x="18656300" y="13019176"/>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132584</xdr:rowOff>
    </xdr:from>
    <xdr:to>
      <xdr:col>116</xdr:col>
      <xdr:colOff>114300</xdr:colOff>
      <xdr:row>76</xdr:row>
      <xdr:rowOff>62734</xdr:rowOff>
    </xdr:to>
    <xdr:sp macro="" textlink="">
      <xdr:nvSpPr>
        <xdr:cNvPr id="872" name="楕円 871"/>
        <xdr:cNvSpPr/>
      </xdr:nvSpPr>
      <xdr:spPr>
        <a:xfrm>
          <a:off x="22110700" y="1299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155461</xdr:rowOff>
    </xdr:from>
    <xdr:ext cx="534377" cy="259045"/>
    <xdr:sp macro="" textlink="">
      <xdr:nvSpPr>
        <xdr:cNvPr id="873" name="繰出金該当値テキスト"/>
        <xdr:cNvSpPr txBox="1"/>
      </xdr:nvSpPr>
      <xdr:spPr>
        <a:xfrm>
          <a:off x="22212300" y="128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13309</xdr:rowOff>
    </xdr:from>
    <xdr:to>
      <xdr:col>112</xdr:col>
      <xdr:colOff>38100</xdr:colOff>
      <xdr:row>76</xdr:row>
      <xdr:rowOff>114909</xdr:rowOff>
    </xdr:to>
    <xdr:sp macro="" textlink="">
      <xdr:nvSpPr>
        <xdr:cNvPr id="874" name="楕円 873"/>
        <xdr:cNvSpPr/>
      </xdr:nvSpPr>
      <xdr:spPr>
        <a:xfrm>
          <a:off x="21272500" y="130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131436</xdr:rowOff>
    </xdr:from>
    <xdr:ext cx="534377" cy="259045"/>
    <xdr:sp macro="" textlink="">
      <xdr:nvSpPr>
        <xdr:cNvPr id="875" name="テキスト ボックス 874"/>
        <xdr:cNvSpPr txBox="1"/>
      </xdr:nvSpPr>
      <xdr:spPr>
        <a:xfrm>
          <a:off x="21056111" y="128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34232</xdr:rowOff>
    </xdr:from>
    <xdr:to>
      <xdr:col>107</xdr:col>
      <xdr:colOff>101600</xdr:colOff>
      <xdr:row>76</xdr:row>
      <xdr:rowOff>135832</xdr:rowOff>
    </xdr:to>
    <xdr:sp macro="" textlink="">
      <xdr:nvSpPr>
        <xdr:cNvPr id="876" name="楕円 875"/>
        <xdr:cNvSpPr/>
      </xdr:nvSpPr>
      <xdr:spPr>
        <a:xfrm>
          <a:off x="20383500" y="130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152359</xdr:rowOff>
    </xdr:from>
    <xdr:ext cx="534377" cy="259045"/>
    <xdr:sp macro="" textlink="">
      <xdr:nvSpPr>
        <xdr:cNvPr id="877" name="テキスト ボックス 876"/>
        <xdr:cNvSpPr txBox="1"/>
      </xdr:nvSpPr>
      <xdr:spPr>
        <a:xfrm>
          <a:off x="20167111" y="1283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124388</xdr:rowOff>
    </xdr:from>
    <xdr:to>
      <xdr:col>102</xdr:col>
      <xdr:colOff>165100</xdr:colOff>
      <xdr:row>76</xdr:row>
      <xdr:rowOff>54538</xdr:rowOff>
    </xdr:to>
    <xdr:sp macro="" textlink="">
      <xdr:nvSpPr>
        <xdr:cNvPr id="878" name="楕円 877"/>
        <xdr:cNvSpPr/>
      </xdr:nvSpPr>
      <xdr:spPr>
        <a:xfrm>
          <a:off x="19494500" y="129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71065</xdr:rowOff>
    </xdr:from>
    <xdr:ext cx="534377" cy="259045"/>
    <xdr:sp macro="" textlink="">
      <xdr:nvSpPr>
        <xdr:cNvPr id="879" name="テキスト ボックス 878"/>
        <xdr:cNvSpPr txBox="1"/>
      </xdr:nvSpPr>
      <xdr:spPr>
        <a:xfrm>
          <a:off x="19278111" y="1275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109627</xdr:rowOff>
    </xdr:from>
    <xdr:to>
      <xdr:col>98</xdr:col>
      <xdr:colOff>38100</xdr:colOff>
      <xdr:row>76</xdr:row>
      <xdr:rowOff>39777</xdr:rowOff>
    </xdr:to>
    <xdr:sp macro="" textlink="">
      <xdr:nvSpPr>
        <xdr:cNvPr id="880" name="楕円 879"/>
        <xdr:cNvSpPr/>
      </xdr:nvSpPr>
      <xdr:spPr>
        <a:xfrm>
          <a:off x="18605500" y="129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56304</xdr:rowOff>
    </xdr:from>
    <xdr:ext cx="534377" cy="259045"/>
    <xdr:sp macro="" textlink="">
      <xdr:nvSpPr>
        <xdr:cNvPr id="881" name="テキスト ボックス 880"/>
        <xdr:cNvSpPr txBox="1"/>
      </xdr:nvSpPr>
      <xdr:spPr>
        <a:xfrm>
          <a:off x="18389111" y="127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全般的には、類似団体の平均値を下回っている。災害復旧事業費については、令和元年台風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号災害により、令和元年度から令和２年度にかけて増加した。</a:t>
          </a:r>
        </a:p>
        <a:p>
          <a:r>
            <a:rPr kumimoji="1" lang="ja-JP" altLang="en-US" sz="1300">
              <a:latin typeface="ＭＳ Ｐゴシック" panose="020B0600070205080204" pitchFamily="50" charset="-128"/>
              <a:ea typeface="ＭＳ Ｐゴシック" panose="020B0600070205080204" pitchFamily="50" charset="-128"/>
            </a:rPr>
            <a:t>住民一人当たりのコストは、人口密度及び高齢化率等の影響を大きく受けるため、少子高齢化が進む当町では、数値に大きな影響がある。</a:t>
          </a:r>
        </a:p>
        <a:p>
          <a:r>
            <a:rPr kumimoji="1" lang="ja-JP" altLang="en-US" sz="1300">
              <a:latin typeface="ＭＳ Ｐゴシック" panose="020B0600070205080204" pitchFamily="50" charset="-128"/>
              <a:ea typeface="ＭＳ Ｐゴシック" panose="020B0600070205080204" pitchFamily="50" charset="-128"/>
            </a:rPr>
            <a:t>今後も、義務的経費、投資的経費及び公債費等の抑制により健全な財政運営に努めるとともに、公共施設の老朽化の影響による普通建設事業費（更新整備）の増加が懸念されるため、計画的に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7,063
6,926
66.87
6,126,119
5,538,821
485,056
2,905,921
2,813,814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xdr:rowOff>
    </xdr:from>
    <xdr:to>
      <xdr:col>24</xdr:col>
      <xdr:colOff>63500</xdr:colOff>
      <xdr:row>36</xdr:row>
      <xdr:rowOff>93164</xdr:rowOff>
    </xdr:to>
    <xdr:cxnSp macro="">
      <xdr:nvCxnSpPr>
        <xdr:cNvPr id="63" name="直線コネクタ 62"/>
        <xdr:cNvCxnSpPr/>
      </xdr:nvCxnSpPr>
      <xdr:spPr>
        <a:xfrm flipV="1">
          <a:off x="3797300" y="6186170"/>
          <a:ext cx="838200" cy="7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66875</xdr:rowOff>
    </xdr:from>
    <xdr:to>
      <xdr:col>19</xdr:col>
      <xdr:colOff>177800</xdr:colOff>
      <xdr:row>36</xdr:row>
      <xdr:rowOff>93164</xdr:rowOff>
    </xdr:to>
    <xdr:cxnSp macro="">
      <xdr:nvCxnSpPr>
        <xdr:cNvPr id="66" name="直線コネクタ 65"/>
        <xdr:cNvCxnSpPr/>
      </xdr:nvCxnSpPr>
      <xdr:spPr>
        <a:xfrm>
          <a:off x="2908300" y="623907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66875</xdr:rowOff>
    </xdr:from>
    <xdr:to>
      <xdr:col>15</xdr:col>
      <xdr:colOff>50800</xdr:colOff>
      <xdr:row>36</xdr:row>
      <xdr:rowOff>132026</xdr:rowOff>
    </xdr:to>
    <xdr:cxnSp macro="">
      <xdr:nvCxnSpPr>
        <xdr:cNvPr id="69" name="直線コネクタ 68"/>
        <xdr:cNvCxnSpPr/>
      </xdr:nvCxnSpPr>
      <xdr:spPr>
        <a:xfrm flipV="1">
          <a:off x="2019300" y="6239075"/>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132026</xdr:rowOff>
    </xdr:from>
    <xdr:to>
      <xdr:col>10</xdr:col>
      <xdr:colOff>114300</xdr:colOff>
      <xdr:row>36</xdr:row>
      <xdr:rowOff>143782</xdr:rowOff>
    </xdr:to>
    <xdr:cxnSp macro="">
      <xdr:nvCxnSpPr>
        <xdr:cNvPr id="72" name="直線コネクタ 71"/>
        <xdr:cNvCxnSpPr/>
      </xdr:nvCxnSpPr>
      <xdr:spPr>
        <a:xfrm flipV="1">
          <a:off x="1130300" y="6304226"/>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134620</xdr:rowOff>
    </xdr:from>
    <xdr:to>
      <xdr:col>24</xdr:col>
      <xdr:colOff>114300</xdr:colOff>
      <xdr:row>36</xdr:row>
      <xdr:rowOff>64770</xdr:rowOff>
    </xdr:to>
    <xdr:sp macro="" textlink="">
      <xdr:nvSpPr>
        <xdr:cNvPr id="82" name="楕円 81"/>
        <xdr:cNvSpPr/>
      </xdr:nvSpPr>
      <xdr:spPr>
        <a:xfrm>
          <a:off x="45847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469744" cy="259045"/>
    <xdr:sp macro="" textlink="">
      <xdr:nvSpPr>
        <xdr:cNvPr id="83" name="議会費該当値テキスト"/>
        <xdr:cNvSpPr txBox="1"/>
      </xdr:nvSpPr>
      <xdr:spPr>
        <a:xfrm>
          <a:off x="4686300" y="598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42364</xdr:rowOff>
    </xdr:from>
    <xdr:to>
      <xdr:col>20</xdr:col>
      <xdr:colOff>38100</xdr:colOff>
      <xdr:row>36</xdr:row>
      <xdr:rowOff>143964</xdr:rowOff>
    </xdr:to>
    <xdr:sp macro="" textlink="">
      <xdr:nvSpPr>
        <xdr:cNvPr id="84" name="楕円 83"/>
        <xdr:cNvSpPr/>
      </xdr:nvSpPr>
      <xdr:spPr>
        <a:xfrm>
          <a:off x="3746500" y="62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135091</xdr:rowOff>
    </xdr:from>
    <xdr:ext cx="469744" cy="259045"/>
    <xdr:sp macro="" textlink="">
      <xdr:nvSpPr>
        <xdr:cNvPr id="85" name="テキスト ボックス 84"/>
        <xdr:cNvSpPr txBox="1"/>
      </xdr:nvSpPr>
      <xdr:spPr>
        <a:xfrm>
          <a:off x="3562428" y="63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16075</xdr:rowOff>
    </xdr:from>
    <xdr:to>
      <xdr:col>15</xdr:col>
      <xdr:colOff>101600</xdr:colOff>
      <xdr:row>36</xdr:row>
      <xdr:rowOff>117675</xdr:rowOff>
    </xdr:to>
    <xdr:sp macro="" textlink="">
      <xdr:nvSpPr>
        <xdr:cNvPr id="86" name="楕円 85"/>
        <xdr:cNvSpPr/>
      </xdr:nvSpPr>
      <xdr:spPr>
        <a:xfrm>
          <a:off x="2857500" y="61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134202</xdr:rowOff>
    </xdr:from>
    <xdr:ext cx="469744" cy="259045"/>
    <xdr:sp macro="" textlink="">
      <xdr:nvSpPr>
        <xdr:cNvPr id="87" name="テキスト ボックス 86"/>
        <xdr:cNvSpPr txBox="1"/>
      </xdr:nvSpPr>
      <xdr:spPr>
        <a:xfrm>
          <a:off x="2673428" y="596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81226</xdr:rowOff>
    </xdr:from>
    <xdr:to>
      <xdr:col>10</xdr:col>
      <xdr:colOff>165100</xdr:colOff>
      <xdr:row>37</xdr:row>
      <xdr:rowOff>11376</xdr:rowOff>
    </xdr:to>
    <xdr:sp macro="" textlink="">
      <xdr:nvSpPr>
        <xdr:cNvPr id="88" name="楕円 87"/>
        <xdr:cNvSpPr/>
      </xdr:nvSpPr>
      <xdr:spPr>
        <a:xfrm>
          <a:off x="1968500" y="62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2503</xdr:rowOff>
    </xdr:from>
    <xdr:ext cx="469744" cy="259045"/>
    <xdr:sp macro="" textlink="">
      <xdr:nvSpPr>
        <xdr:cNvPr id="89" name="テキスト ボックス 88"/>
        <xdr:cNvSpPr txBox="1"/>
      </xdr:nvSpPr>
      <xdr:spPr>
        <a:xfrm>
          <a:off x="1784428" y="634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92982</xdr:rowOff>
    </xdr:from>
    <xdr:to>
      <xdr:col>6</xdr:col>
      <xdr:colOff>38100</xdr:colOff>
      <xdr:row>37</xdr:row>
      <xdr:rowOff>23132</xdr:rowOff>
    </xdr:to>
    <xdr:sp macro="" textlink="">
      <xdr:nvSpPr>
        <xdr:cNvPr id="90" name="楕円 89"/>
        <xdr:cNvSpPr/>
      </xdr:nvSpPr>
      <xdr:spPr>
        <a:xfrm>
          <a:off x="1079500" y="62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14259</xdr:rowOff>
    </xdr:from>
    <xdr:ext cx="469744" cy="259045"/>
    <xdr:sp macro="" textlink="">
      <xdr:nvSpPr>
        <xdr:cNvPr id="91" name="テキスト ボックス 90"/>
        <xdr:cNvSpPr txBox="1"/>
      </xdr:nvSpPr>
      <xdr:spPr>
        <a:xfrm>
          <a:off x="895428" y="635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20603</xdr:rowOff>
    </xdr:from>
    <xdr:to>
      <xdr:col>24</xdr:col>
      <xdr:colOff>63500</xdr:colOff>
      <xdr:row>58</xdr:row>
      <xdr:rowOff>163983</xdr:rowOff>
    </xdr:to>
    <xdr:cxnSp macro="">
      <xdr:nvCxnSpPr>
        <xdr:cNvPr id="122" name="直線コネクタ 121"/>
        <xdr:cNvCxnSpPr/>
      </xdr:nvCxnSpPr>
      <xdr:spPr>
        <a:xfrm flipV="1">
          <a:off x="3797300" y="9964703"/>
          <a:ext cx="838200" cy="1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147593</xdr:rowOff>
    </xdr:from>
    <xdr:to>
      <xdr:col>19</xdr:col>
      <xdr:colOff>177800</xdr:colOff>
      <xdr:row>58</xdr:row>
      <xdr:rowOff>163983</xdr:rowOff>
    </xdr:to>
    <xdr:cxnSp macro="">
      <xdr:nvCxnSpPr>
        <xdr:cNvPr id="125" name="直線コネクタ 124"/>
        <xdr:cNvCxnSpPr/>
      </xdr:nvCxnSpPr>
      <xdr:spPr>
        <a:xfrm>
          <a:off x="2908300" y="10091693"/>
          <a:ext cx="889000" cy="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128942</xdr:rowOff>
    </xdr:from>
    <xdr:to>
      <xdr:col>15</xdr:col>
      <xdr:colOff>50800</xdr:colOff>
      <xdr:row>58</xdr:row>
      <xdr:rowOff>147593</xdr:rowOff>
    </xdr:to>
    <xdr:cxnSp macro="">
      <xdr:nvCxnSpPr>
        <xdr:cNvPr id="128" name="直線コネクタ 127"/>
        <xdr:cNvCxnSpPr/>
      </xdr:nvCxnSpPr>
      <xdr:spPr>
        <a:xfrm>
          <a:off x="2019300" y="10073042"/>
          <a:ext cx="889000" cy="1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128942</xdr:rowOff>
    </xdr:from>
    <xdr:to>
      <xdr:col>10</xdr:col>
      <xdr:colOff>114300</xdr:colOff>
      <xdr:row>58</xdr:row>
      <xdr:rowOff>145245</xdr:rowOff>
    </xdr:to>
    <xdr:cxnSp macro="">
      <xdr:nvCxnSpPr>
        <xdr:cNvPr id="131" name="直線コネクタ 130"/>
        <xdr:cNvCxnSpPr/>
      </xdr:nvCxnSpPr>
      <xdr:spPr>
        <a:xfrm flipV="1">
          <a:off x="1130300" y="10073042"/>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141253</xdr:rowOff>
    </xdr:from>
    <xdr:to>
      <xdr:col>24</xdr:col>
      <xdr:colOff>114300</xdr:colOff>
      <xdr:row>58</xdr:row>
      <xdr:rowOff>71403</xdr:rowOff>
    </xdr:to>
    <xdr:sp macro="" textlink="">
      <xdr:nvSpPr>
        <xdr:cNvPr id="141" name="楕円 140"/>
        <xdr:cNvSpPr/>
      </xdr:nvSpPr>
      <xdr:spPr>
        <a:xfrm>
          <a:off x="4584700" y="99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83717</xdr:rowOff>
    </xdr:from>
    <xdr:ext cx="599010" cy="259045"/>
    <xdr:sp macro="" textlink="">
      <xdr:nvSpPr>
        <xdr:cNvPr id="142" name="総務費該当値テキスト"/>
        <xdr:cNvSpPr txBox="1"/>
      </xdr:nvSpPr>
      <xdr:spPr>
        <a:xfrm>
          <a:off x="4686300" y="98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113183</xdr:rowOff>
    </xdr:from>
    <xdr:to>
      <xdr:col>20</xdr:col>
      <xdr:colOff>38100</xdr:colOff>
      <xdr:row>59</xdr:row>
      <xdr:rowOff>43333</xdr:rowOff>
    </xdr:to>
    <xdr:sp macro="" textlink="">
      <xdr:nvSpPr>
        <xdr:cNvPr id="143" name="楕円 142"/>
        <xdr:cNvSpPr/>
      </xdr:nvSpPr>
      <xdr:spPr>
        <a:xfrm>
          <a:off x="3746500" y="100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34460</xdr:rowOff>
    </xdr:from>
    <xdr:ext cx="534377" cy="259045"/>
    <xdr:sp macro="" textlink="">
      <xdr:nvSpPr>
        <xdr:cNvPr id="144" name="テキスト ボックス 143"/>
        <xdr:cNvSpPr txBox="1"/>
      </xdr:nvSpPr>
      <xdr:spPr>
        <a:xfrm>
          <a:off x="3530111" y="10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96793</xdr:rowOff>
    </xdr:from>
    <xdr:to>
      <xdr:col>15</xdr:col>
      <xdr:colOff>101600</xdr:colOff>
      <xdr:row>59</xdr:row>
      <xdr:rowOff>26943</xdr:rowOff>
    </xdr:to>
    <xdr:sp macro="" textlink="">
      <xdr:nvSpPr>
        <xdr:cNvPr id="145" name="楕円 144"/>
        <xdr:cNvSpPr/>
      </xdr:nvSpPr>
      <xdr:spPr>
        <a:xfrm>
          <a:off x="2857500" y="100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18070</xdr:rowOff>
    </xdr:from>
    <xdr:ext cx="599010" cy="259045"/>
    <xdr:sp macro="" textlink="">
      <xdr:nvSpPr>
        <xdr:cNvPr id="146" name="テキスト ボックス 145"/>
        <xdr:cNvSpPr txBox="1"/>
      </xdr:nvSpPr>
      <xdr:spPr>
        <a:xfrm>
          <a:off x="2608795" y="1013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78142</xdr:rowOff>
    </xdr:from>
    <xdr:to>
      <xdr:col>10</xdr:col>
      <xdr:colOff>165100</xdr:colOff>
      <xdr:row>59</xdr:row>
      <xdr:rowOff>8292</xdr:rowOff>
    </xdr:to>
    <xdr:sp macro="" textlink="">
      <xdr:nvSpPr>
        <xdr:cNvPr id="147" name="楕円 146"/>
        <xdr:cNvSpPr/>
      </xdr:nvSpPr>
      <xdr:spPr>
        <a:xfrm>
          <a:off x="1968500" y="100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170869</xdr:rowOff>
    </xdr:from>
    <xdr:ext cx="599010" cy="259045"/>
    <xdr:sp macro="" textlink="">
      <xdr:nvSpPr>
        <xdr:cNvPr id="148" name="テキスト ボックス 147"/>
        <xdr:cNvSpPr txBox="1"/>
      </xdr:nvSpPr>
      <xdr:spPr>
        <a:xfrm>
          <a:off x="1719795" y="1011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94445</xdr:rowOff>
    </xdr:from>
    <xdr:to>
      <xdr:col>6</xdr:col>
      <xdr:colOff>38100</xdr:colOff>
      <xdr:row>59</xdr:row>
      <xdr:rowOff>24595</xdr:rowOff>
    </xdr:to>
    <xdr:sp macro="" textlink="">
      <xdr:nvSpPr>
        <xdr:cNvPr id="149" name="楕円 148"/>
        <xdr:cNvSpPr/>
      </xdr:nvSpPr>
      <xdr:spPr>
        <a:xfrm>
          <a:off x="1079500" y="100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15722</xdr:rowOff>
    </xdr:from>
    <xdr:ext cx="599010" cy="259045"/>
    <xdr:sp macro="" textlink="">
      <xdr:nvSpPr>
        <xdr:cNvPr id="150" name="テキスト ボックス 149"/>
        <xdr:cNvSpPr txBox="1"/>
      </xdr:nvSpPr>
      <xdr:spPr>
        <a:xfrm>
          <a:off x="830795" y="1013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66325</xdr:rowOff>
    </xdr:from>
    <xdr:to>
      <xdr:col>24</xdr:col>
      <xdr:colOff>63500</xdr:colOff>
      <xdr:row>76</xdr:row>
      <xdr:rowOff>99107</xdr:rowOff>
    </xdr:to>
    <xdr:cxnSp macro="">
      <xdr:nvCxnSpPr>
        <xdr:cNvPr id="176" name="直線コネクタ 175"/>
        <xdr:cNvCxnSpPr/>
      </xdr:nvCxnSpPr>
      <xdr:spPr>
        <a:xfrm flipV="1">
          <a:off x="3797300" y="13096525"/>
          <a:ext cx="838200" cy="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41836</xdr:rowOff>
    </xdr:from>
    <xdr:to>
      <xdr:col>19</xdr:col>
      <xdr:colOff>177800</xdr:colOff>
      <xdr:row>76</xdr:row>
      <xdr:rowOff>99107</xdr:rowOff>
    </xdr:to>
    <xdr:cxnSp macro="">
      <xdr:nvCxnSpPr>
        <xdr:cNvPr id="179" name="直線コネクタ 178"/>
        <xdr:cNvCxnSpPr/>
      </xdr:nvCxnSpPr>
      <xdr:spPr>
        <a:xfrm>
          <a:off x="2908300" y="12900586"/>
          <a:ext cx="889000" cy="2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41836</xdr:rowOff>
    </xdr:from>
    <xdr:to>
      <xdr:col>15</xdr:col>
      <xdr:colOff>50800</xdr:colOff>
      <xdr:row>76</xdr:row>
      <xdr:rowOff>124864</xdr:rowOff>
    </xdr:to>
    <xdr:cxnSp macro="">
      <xdr:nvCxnSpPr>
        <xdr:cNvPr id="182" name="直線コネクタ 181"/>
        <xdr:cNvCxnSpPr/>
      </xdr:nvCxnSpPr>
      <xdr:spPr>
        <a:xfrm flipV="1">
          <a:off x="2019300" y="12900586"/>
          <a:ext cx="889000" cy="25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124864</xdr:rowOff>
    </xdr:from>
    <xdr:to>
      <xdr:col>10</xdr:col>
      <xdr:colOff>114300</xdr:colOff>
      <xdr:row>77</xdr:row>
      <xdr:rowOff>8649</xdr:rowOff>
    </xdr:to>
    <xdr:cxnSp macro="">
      <xdr:nvCxnSpPr>
        <xdr:cNvPr id="185" name="直線コネクタ 184"/>
        <xdr:cNvCxnSpPr/>
      </xdr:nvCxnSpPr>
      <xdr:spPr>
        <a:xfrm flipV="1">
          <a:off x="1130300" y="13155064"/>
          <a:ext cx="889000" cy="5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15525</xdr:rowOff>
    </xdr:from>
    <xdr:to>
      <xdr:col>24</xdr:col>
      <xdr:colOff>114300</xdr:colOff>
      <xdr:row>76</xdr:row>
      <xdr:rowOff>117125</xdr:rowOff>
    </xdr:to>
    <xdr:sp macro="" textlink="">
      <xdr:nvSpPr>
        <xdr:cNvPr id="195" name="楕円 194"/>
        <xdr:cNvSpPr/>
      </xdr:nvSpPr>
      <xdr:spPr>
        <a:xfrm>
          <a:off x="4584700" y="130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165402</xdr:rowOff>
    </xdr:from>
    <xdr:ext cx="599010" cy="259045"/>
    <xdr:sp macro="" textlink="">
      <xdr:nvSpPr>
        <xdr:cNvPr id="196" name="民生費該当値テキスト"/>
        <xdr:cNvSpPr txBox="1"/>
      </xdr:nvSpPr>
      <xdr:spPr>
        <a:xfrm>
          <a:off x="4686300" y="130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48307</xdr:rowOff>
    </xdr:from>
    <xdr:to>
      <xdr:col>20</xdr:col>
      <xdr:colOff>38100</xdr:colOff>
      <xdr:row>76</xdr:row>
      <xdr:rowOff>149907</xdr:rowOff>
    </xdr:to>
    <xdr:sp macro="" textlink="">
      <xdr:nvSpPr>
        <xdr:cNvPr id="197" name="楕円 196"/>
        <xdr:cNvSpPr/>
      </xdr:nvSpPr>
      <xdr:spPr>
        <a:xfrm>
          <a:off x="3746500" y="130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141034</xdr:rowOff>
    </xdr:from>
    <xdr:ext cx="599010" cy="259045"/>
    <xdr:sp macro="" textlink="">
      <xdr:nvSpPr>
        <xdr:cNvPr id="198" name="テキスト ボックス 197"/>
        <xdr:cNvSpPr txBox="1"/>
      </xdr:nvSpPr>
      <xdr:spPr>
        <a:xfrm>
          <a:off x="3497795" y="1317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162486</xdr:rowOff>
    </xdr:from>
    <xdr:to>
      <xdr:col>15</xdr:col>
      <xdr:colOff>101600</xdr:colOff>
      <xdr:row>75</xdr:row>
      <xdr:rowOff>92636</xdr:rowOff>
    </xdr:to>
    <xdr:sp macro="" textlink="">
      <xdr:nvSpPr>
        <xdr:cNvPr id="199" name="楕円 198"/>
        <xdr:cNvSpPr/>
      </xdr:nvSpPr>
      <xdr:spPr>
        <a:xfrm>
          <a:off x="2857500" y="128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109163</xdr:rowOff>
    </xdr:from>
    <xdr:ext cx="599010" cy="259045"/>
    <xdr:sp macro="" textlink="">
      <xdr:nvSpPr>
        <xdr:cNvPr id="200" name="テキスト ボックス 199"/>
        <xdr:cNvSpPr txBox="1"/>
      </xdr:nvSpPr>
      <xdr:spPr>
        <a:xfrm>
          <a:off x="2608795" y="1262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74064</xdr:rowOff>
    </xdr:from>
    <xdr:to>
      <xdr:col>10</xdr:col>
      <xdr:colOff>165100</xdr:colOff>
      <xdr:row>77</xdr:row>
      <xdr:rowOff>4214</xdr:rowOff>
    </xdr:to>
    <xdr:sp macro="" textlink="">
      <xdr:nvSpPr>
        <xdr:cNvPr id="201" name="楕円 200"/>
        <xdr:cNvSpPr/>
      </xdr:nvSpPr>
      <xdr:spPr>
        <a:xfrm>
          <a:off x="1968500" y="131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166791</xdr:rowOff>
    </xdr:from>
    <xdr:ext cx="599010" cy="259045"/>
    <xdr:sp macro="" textlink="">
      <xdr:nvSpPr>
        <xdr:cNvPr id="202" name="テキスト ボックス 201"/>
        <xdr:cNvSpPr txBox="1"/>
      </xdr:nvSpPr>
      <xdr:spPr>
        <a:xfrm>
          <a:off x="1719795" y="1319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129299</xdr:rowOff>
    </xdr:from>
    <xdr:to>
      <xdr:col>6</xdr:col>
      <xdr:colOff>38100</xdr:colOff>
      <xdr:row>77</xdr:row>
      <xdr:rowOff>59449</xdr:rowOff>
    </xdr:to>
    <xdr:sp macro="" textlink="">
      <xdr:nvSpPr>
        <xdr:cNvPr id="203" name="楕円 202"/>
        <xdr:cNvSpPr/>
      </xdr:nvSpPr>
      <xdr:spPr>
        <a:xfrm>
          <a:off x="1079500" y="131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50576</xdr:rowOff>
    </xdr:from>
    <xdr:ext cx="599010" cy="259045"/>
    <xdr:sp macro="" textlink="">
      <xdr:nvSpPr>
        <xdr:cNvPr id="204" name="テキスト ボックス 203"/>
        <xdr:cNvSpPr txBox="1"/>
      </xdr:nvSpPr>
      <xdr:spPr>
        <a:xfrm>
          <a:off x="830795" y="1325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64822</xdr:rowOff>
    </xdr:from>
    <xdr:to>
      <xdr:col>24</xdr:col>
      <xdr:colOff>63500</xdr:colOff>
      <xdr:row>96</xdr:row>
      <xdr:rowOff>73064</xdr:rowOff>
    </xdr:to>
    <xdr:cxnSp macro="">
      <xdr:nvCxnSpPr>
        <xdr:cNvPr id="229" name="直線コネクタ 228"/>
        <xdr:cNvCxnSpPr/>
      </xdr:nvCxnSpPr>
      <xdr:spPr>
        <a:xfrm>
          <a:off x="3797300" y="16524022"/>
          <a:ext cx="8382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64822</xdr:rowOff>
    </xdr:from>
    <xdr:to>
      <xdr:col>19</xdr:col>
      <xdr:colOff>177800</xdr:colOff>
      <xdr:row>96</xdr:row>
      <xdr:rowOff>131807</xdr:rowOff>
    </xdr:to>
    <xdr:cxnSp macro="">
      <xdr:nvCxnSpPr>
        <xdr:cNvPr id="232" name="直線コネクタ 231"/>
        <xdr:cNvCxnSpPr/>
      </xdr:nvCxnSpPr>
      <xdr:spPr>
        <a:xfrm flipV="1">
          <a:off x="2908300" y="16524022"/>
          <a:ext cx="889000" cy="6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131807</xdr:rowOff>
    </xdr:from>
    <xdr:to>
      <xdr:col>15</xdr:col>
      <xdr:colOff>50800</xdr:colOff>
      <xdr:row>96</xdr:row>
      <xdr:rowOff>145010</xdr:rowOff>
    </xdr:to>
    <xdr:cxnSp macro="">
      <xdr:nvCxnSpPr>
        <xdr:cNvPr id="235" name="直線コネクタ 234"/>
        <xdr:cNvCxnSpPr/>
      </xdr:nvCxnSpPr>
      <xdr:spPr>
        <a:xfrm flipV="1">
          <a:off x="2019300" y="16591007"/>
          <a:ext cx="889000" cy="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83476</xdr:rowOff>
    </xdr:from>
    <xdr:to>
      <xdr:col>10</xdr:col>
      <xdr:colOff>114300</xdr:colOff>
      <xdr:row>96</xdr:row>
      <xdr:rowOff>145010</xdr:rowOff>
    </xdr:to>
    <xdr:cxnSp macro="">
      <xdr:nvCxnSpPr>
        <xdr:cNvPr id="238" name="直線コネクタ 237"/>
        <xdr:cNvCxnSpPr/>
      </xdr:nvCxnSpPr>
      <xdr:spPr>
        <a:xfrm>
          <a:off x="1130300" y="16542676"/>
          <a:ext cx="889000" cy="6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22264</xdr:rowOff>
    </xdr:from>
    <xdr:to>
      <xdr:col>24</xdr:col>
      <xdr:colOff>114300</xdr:colOff>
      <xdr:row>96</xdr:row>
      <xdr:rowOff>123864</xdr:rowOff>
    </xdr:to>
    <xdr:sp macro="" textlink="">
      <xdr:nvSpPr>
        <xdr:cNvPr id="248" name="楕円 247"/>
        <xdr:cNvSpPr/>
      </xdr:nvSpPr>
      <xdr:spPr>
        <a:xfrm>
          <a:off x="4584700" y="164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691</xdr:rowOff>
    </xdr:from>
    <xdr:ext cx="534377" cy="259045"/>
    <xdr:sp macro="" textlink="">
      <xdr:nvSpPr>
        <xdr:cNvPr id="249" name="衛生費該当値テキスト"/>
        <xdr:cNvSpPr txBox="1"/>
      </xdr:nvSpPr>
      <xdr:spPr>
        <a:xfrm>
          <a:off x="4686300" y="1645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14022</xdr:rowOff>
    </xdr:from>
    <xdr:to>
      <xdr:col>20</xdr:col>
      <xdr:colOff>38100</xdr:colOff>
      <xdr:row>96</xdr:row>
      <xdr:rowOff>115622</xdr:rowOff>
    </xdr:to>
    <xdr:sp macro="" textlink="">
      <xdr:nvSpPr>
        <xdr:cNvPr id="250" name="楕円 249"/>
        <xdr:cNvSpPr/>
      </xdr:nvSpPr>
      <xdr:spPr>
        <a:xfrm>
          <a:off x="3746500" y="164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106749</xdr:rowOff>
    </xdr:from>
    <xdr:ext cx="534377" cy="259045"/>
    <xdr:sp macro="" textlink="">
      <xdr:nvSpPr>
        <xdr:cNvPr id="251" name="テキスト ボックス 250"/>
        <xdr:cNvSpPr txBox="1"/>
      </xdr:nvSpPr>
      <xdr:spPr>
        <a:xfrm>
          <a:off x="3530111" y="165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81007</xdr:rowOff>
    </xdr:from>
    <xdr:to>
      <xdr:col>15</xdr:col>
      <xdr:colOff>101600</xdr:colOff>
      <xdr:row>97</xdr:row>
      <xdr:rowOff>11157</xdr:rowOff>
    </xdr:to>
    <xdr:sp macro="" textlink="">
      <xdr:nvSpPr>
        <xdr:cNvPr id="252" name="楕円 251"/>
        <xdr:cNvSpPr/>
      </xdr:nvSpPr>
      <xdr:spPr>
        <a:xfrm>
          <a:off x="2857500" y="165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2284</xdr:rowOff>
    </xdr:from>
    <xdr:ext cx="534377" cy="259045"/>
    <xdr:sp macro="" textlink="">
      <xdr:nvSpPr>
        <xdr:cNvPr id="253" name="テキスト ボックス 252"/>
        <xdr:cNvSpPr txBox="1"/>
      </xdr:nvSpPr>
      <xdr:spPr>
        <a:xfrm>
          <a:off x="2641111" y="166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94210</xdr:rowOff>
    </xdr:from>
    <xdr:to>
      <xdr:col>10</xdr:col>
      <xdr:colOff>165100</xdr:colOff>
      <xdr:row>97</xdr:row>
      <xdr:rowOff>24360</xdr:rowOff>
    </xdr:to>
    <xdr:sp macro="" textlink="">
      <xdr:nvSpPr>
        <xdr:cNvPr id="254" name="楕円 253"/>
        <xdr:cNvSpPr/>
      </xdr:nvSpPr>
      <xdr:spPr>
        <a:xfrm>
          <a:off x="1968500" y="1655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15487</xdr:rowOff>
    </xdr:from>
    <xdr:ext cx="534377" cy="259045"/>
    <xdr:sp macro="" textlink="">
      <xdr:nvSpPr>
        <xdr:cNvPr id="255" name="テキスト ボックス 254"/>
        <xdr:cNvSpPr txBox="1"/>
      </xdr:nvSpPr>
      <xdr:spPr>
        <a:xfrm>
          <a:off x="1752111" y="166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32676</xdr:rowOff>
    </xdr:from>
    <xdr:to>
      <xdr:col>6</xdr:col>
      <xdr:colOff>38100</xdr:colOff>
      <xdr:row>96</xdr:row>
      <xdr:rowOff>134276</xdr:rowOff>
    </xdr:to>
    <xdr:sp macro="" textlink="">
      <xdr:nvSpPr>
        <xdr:cNvPr id="256" name="楕円 255"/>
        <xdr:cNvSpPr/>
      </xdr:nvSpPr>
      <xdr:spPr>
        <a:xfrm>
          <a:off x="1079500" y="164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125403</xdr:rowOff>
    </xdr:from>
    <xdr:ext cx="534377" cy="259045"/>
    <xdr:sp macro="" textlink="">
      <xdr:nvSpPr>
        <xdr:cNvPr id="257" name="テキスト ボックス 256"/>
        <xdr:cNvSpPr txBox="1"/>
      </xdr:nvSpPr>
      <xdr:spPr>
        <a:xfrm>
          <a:off x="863111" y="1658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146229</xdr:rowOff>
    </xdr:from>
    <xdr:to>
      <xdr:col>55</xdr:col>
      <xdr:colOff>0</xdr:colOff>
      <xdr:row>58</xdr:row>
      <xdr:rowOff>161972</xdr:rowOff>
    </xdr:to>
    <xdr:cxnSp macro="">
      <xdr:nvCxnSpPr>
        <xdr:cNvPr id="341" name="直線コネクタ 340"/>
        <xdr:cNvCxnSpPr/>
      </xdr:nvCxnSpPr>
      <xdr:spPr>
        <a:xfrm flipV="1">
          <a:off x="9639300" y="10090329"/>
          <a:ext cx="838200" cy="1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157393</xdr:rowOff>
    </xdr:from>
    <xdr:to>
      <xdr:col>50</xdr:col>
      <xdr:colOff>114300</xdr:colOff>
      <xdr:row>58</xdr:row>
      <xdr:rowOff>161972</xdr:rowOff>
    </xdr:to>
    <xdr:cxnSp macro="">
      <xdr:nvCxnSpPr>
        <xdr:cNvPr id="344" name="直線コネクタ 343"/>
        <xdr:cNvCxnSpPr/>
      </xdr:nvCxnSpPr>
      <xdr:spPr>
        <a:xfrm>
          <a:off x="8750300" y="10101493"/>
          <a:ext cx="889000" cy="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157393</xdr:rowOff>
    </xdr:from>
    <xdr:to>
      <xdr:col>45</xdr:col>
      <xdr:colOff>177800</xdr:colOff>
      <xdr:row>58</xdr:row>
      <xdr:rowOff>157986</xdr:rowOff>
    </xdr:to>
    <xdr:cxnSp macro="">
      <xdr:nvCxnSpPr>
        <xdr:cNvPr id="347" name="直線コネクタ 346"/>
        <xdr:cNvCxnSpPr/>
      </xdr:nvCxnSpPr>
      <xdr:spPr>
        <a:xfrm flipV="1">
          <a:off x="7861300" y="10101493"/>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157986</xdr:rowOff>
    </xdr:from>
    <xdr:to>
      <xdr:col>41</xdr:col>
      <xdr:colOff>50800</xdr:colOff>
      <xdr:row>58</xdr:row>
      <xdr:rowOff>160944</xdr:rowOff>
    </xdr:to>
    <xdr:cxnSp macro="">
      <xdr:nvCxnSpPr>
        <xdr:cNvPr id="350" name="直線コネクタ 349"/>
        <xdr:cNvCxnSpPr/>
      </xdr:nvCxnSpPr>
      <xdr:spPr>
        <a:xfrm flipV="1">
          <a:off x="6972300" y="10102086"/>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95429</xdr:rowOff>
    </xdr:from>
    <xdr:to>
      <xdr:col>55</xdr:col>
      <xdr:colOff>50800</xdr:colOff>
      <xdr:row>59</xdr:row>
      <xdr:rowOff>25579</xdr:rowOff>
    </xdr:to>
    <xdr:sp macro="" textlink="">
      <xdr:nvSpPr>
        <xdr:cNvPr id="360" name="楕円 359"/>
        <xdr:cNvSpPr/>
      </xdr:nvSpPr>
      <xdr:spPr>
        <a:xfrm>
          <a:off x="10426700" y="100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54806</xdr:rowOff>
    </xdr:from>
    <xdr:ext cx="534377" cy="259045"/>
    <xdr:sp macro="" textlink="">
      <xdr:nvSpPr>
        <xdr:cNvPr id="361" name="農林水産業費該当値テキスト"/>
        <xdr:cNvSpPr txBox="1"/>
      </xdr:nvSpPr>
      <xdr:spPr>
        <a:xfrm>
          <a:off x="10528300" y="982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111172</xdr:rowOff>
    </xdr:from>
    <xdr:to>
      <xdr:col>50</xdr:col>
      <xdr:colOff>165100</xdr:colOff>
      <xdr:row>59</xdr:row>
      <xdr:rowOff>41322</xdr:rowOff>
    </xdr:to>
    <xdr:sp macro="" textlink="">
      <xdr:nvSpPr>
        <xdr:cNvPr id="362" name="楕円 361"/>
        <xdr:cNvSpPr/>
      </xdr:nvSpPr>
      <xdr:spPr>
        <a:xfrm>
          <a:off x="9588500" y="100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32449</xdr:rowOff>
    </xdr:from>
    <xdr:ext cx="534377" cy="259045"/>
    <xdr:sp macro="" textlink="">
      <xdr:nvSpPr>
        <xdr:cNvPr id="363" name="テキスト ボックス 362"/>
        <xdr:cNvSpPr txBox="1"/>
      </xdr:nvSpPr>
      <xdr:spPr>
        <a:xfrm>
          <a:off x="9372111" y="101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106593</xdr:rowOff>
    </xdr:from>
    <xdr:to>
      <xdr:col>46</xdr:col>
      <xdr:colOff>38100</xdr:colOff>
      <xdr:row>59</xdr:row>
      <xdr:rowOff>36743</xdr:rowOff>
    </xdr:to>
    <xdr:sp macro="" textlink="">
      <xdr:nvSpPr>
        <xdr:cNvPr id="364" name="楕円 363"/>
        <xdr:cNvSpPr/>
      </xdr:nvSpPr>
      <xdr:spPr>
        <a:xfrm>
          <a:off x="8699500" y="100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27870</xdr:rowOff>
    </xdr:from>
    <xdr:ext cx="534377" cy="259045"/>
    <xdr:sp macro="" textlink="">
      <xdr:nvSpPr>
        <xdr:cNvPr id="365" name="テキスト ボックス 364"/>
        <xdr:cNvSpPr txBox="1"/>
      </xdr:nvSpPr>
      <xdr:spPr>
        <a:xfrm>
          <a:off x="8483111" y="1014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107186</xdr:rowOff>
    </xdr:from>
    <xdr:to>
      <xdr:col>41</xdr:col>
      <xdr:colOff>101600</xdr:colOff>
      <xdr:row>59</xdr:row>
      <xdr:rowOff>37336</xdr:rowOff>
    </xdr:to>
    <xdr:sp macro="" textlink="">
      <xdr:nvSpPr>
        <xdr:cNvPr id="366" name="楕円 365"/>
        <xdr:cNvSpPr/>
      </xdr:nvSpPr>
      <xdr:spPr>
        <a:xfrm>
          <a:off x="7810500" y="100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28463</xdr:rowOff>
    </xdr:from>
    <xdr:ext cx="534377" cy="259045"/>
    <xdr:sp macro="" textlink="">
      <xdr:nvSpPr>
        <xdr:cNvPr id="367" name="テキスト ボックス 366"/>
        <xdr:cNvSpPr txBox="1"/>
      </xdr:nvSpPr>
      <xdr:spPr>
        <a:xfrm>
          <a:off x="7594111" y="1014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110144</xdr:rowOff>
    </xdr:from>
    <xdr:to>
      <xdr:col>36</xdr:col>
      <xdr:colOff>165100</xdr:colOff>
      <xdr:row>59</xdr:row>
      <xdr:rowOff>40294</xdr:rowOff>
    </xdr:to>
    <xdr:sp macro="" textlink="">
      <xdr:nvSpPr>
        <xdr:cNvPr id="368" name="楕円 367"/>
        <xdr:cNvSpPr/>
      </xdr:nvSpPr>
      <xdr:spPr>
        <a:xfrm>
          <a:off x="6921500" y="100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31421</xdr:rowOff>
    </xdr:from>
    <xdr:ext cx="534377" cy="259045"/>
    <xdr:sp macro="" textlink="">
      <xdr:nvSpPr>
        <xdr:cNvPr id="369" name="テキスト ボックス 368"/>
        <xdr:cNvSpPr txBox="1"/>
      </xdr:nvSpPr>
      <xdr:spPr>
        <a:xfrm>
          <a:off x="6705111" y="10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12900</xdr:rowOff>
    </xdr:from>
    <xdr:to>
      <xdr:col>55</xdr:col>
      <xdr:colOff>0</xdr:colOff>
      <xdr:row>77</xdr:row>
      <xdr:rowOff>110201</xdr:rowOff>
    </xdr:to>
    <xdr:cxnSp macro="">
      <xdr:nvCxnSpPr>
        <xdr:cNvPr id="396" name="直線コネクタ 395"/>
        <xdr:cNvCxnSpPr/>
      </xdr:nvCxnSpPr>
      <xdr:spPr>
        <a:xfrm flipV="1">
          <a:off x="9639300" y="13214550"/>
          <a:ext cx="838200" cy="9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82381</xdr:rowOff>
    </xdr:from>
    <xdr:to>
      <xdr:col>50</xdr:col>
      <xdr:colOff>114300</xdr:colOff>
      <xdr:row>77</xdr:row>
      <xdr:rowOff>110201</xdr:rowOff>
    </xdr:to>
    <xdr:cxnSp macro="">
      <xdr:nvCxnSpPr>
        <xdr:cNvPr id="399" name="直線コネクタ 398"/>
        <xdr:cNvCxnSpPr/>
      </xdr:nvCxnSpPr>
      <xdr:spPr>
        <a:xfrm>
          <a:off x="8750300" y="13284031"/>
          <a:ext cx="8890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82381</xdr:rowOff>
    </xdr:from>
    <xdr:to>
      <xdr:col>45</xdr:col>
      <xdr:colOff>177800</xdr:colOff>
      <xdr:row>77</xdr:row>
      <xdr:rowOff>96549</xdr:rowOff>
    </xdr:to>
    <xdr:cxnSp macro="">
      <xdr:nvCxnSpPr>
        <xdr:cNvPr id="402" name="直線コネクタ 401"/>
        <xdr:cNvCxnSpPr/>
      </xdr:nvCxnSpPr>
      <xdr:spPr>
        <a:xfrm flipV="1">
          <a:off x="7861300" y="13284031"/>
          <a:ext cx="8890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96549</xdr:rowOff>
    </xdr:from>
    <xdr:to>
      <xdr:col>41</xdr:col>
      <xdr:colOff>50800</xdr:colOff>
      <xdr:row>77</xdr:row>
      <xdr:rowOff>108775</xdr:rowOff>
    </xdr:to>
    <xdr:cxnSp macro="">
      <xdr:nvCxnSpPr>
        <xdr:cNvPr id="405" name="直線コネクタ 404"/>
        <xdr:cNvCxnSpPr/>
      </xdr:nvCxnSpPr>
      <xdr:spPr>
        <a:xfrm flipV="1">
          <a:off x="6972300" y="13298199"/>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133550</xdr:rowOff>
    </xdr:from>
    <xdr:to>
      <xdr:col>55</xdr:col>
      <xdr:colOff>50800</xdr:colOff>
      <xdr:row>77</xdr:row>
      <xdr:rowOff>63700</xdr:rowOff>
    </xdr:to>
    <xdr:sp macro="" textlink="">
      <xdr:nvSpPr>
        <xdr:cNvPr id="415" name="楕円 414"/>
        <xdr:cNvSpPr/>
      </xdr:nvSpPr>
      <xdr:spPr>
        <a:xfrm>
          <a:off x="10426700" y="131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156427</xdr:rowOff>
    </xdr:from>
    <xdr:ext cx="534377" cy="259045"/>
    <xdr:sp macro="" textlink="">
      <xdr:nvSpPr>
        <xdr:cNvPr id="416" name="商工費該当値テキスト"/>
        <xdr:cNvSpPr txBox="1"/>
      </xdr:nvSpPr>
      <xdr:spPr>
        <a:xfrm>
          <a:off x="10528300" y="1301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59401</xdr:rowOff>
    </xdr:from>
    <xdr:to>
      <xdr:col>50</xdr:col>
      <xdr:colOff>165100</xdr:colOff>
      <xdr:row>77</xdr:row>
      <xdr:rowOff>161001</xdr:rowOff>
    </xdr:to>
    <xdr:sp macro="" textlink="">
      <xdr:nvSpPr>
        <xdr:cNvPr id="417" name="楕円 416"/>
        <xdr:cNvSpPr/>
      </xdr:nvSpPr>
      <xdr:spPr>
        <a:xfrm>
          <a:off x="9588500" y="1326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6078</xdr:rowOff>
    </xdr:from>
    <xdr:ext cx="534377" cy="259045"/>
    <xdr:sp macro="" textlink="">
      <xdr:nvSpPr>
        <xdr:cNvPr id="418" name="テキスト ボックス 417"/>
        <xdr:cNvSpPr txBox="1"/>
      </xdr:nvSpPr>
      <xdr:spPr>
        <a:xfrm>
          <a:off x="9372111" y="1303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31581</xdr:rowOff>
    </xdr:from>
    <xdr:to>
      <xdr:col>46</xdr:col>
      <xdr:colOff>38100</xdr:colOff>
      <xdr:row>77</xdr:row>
      <xdr:rowOff>133181</xdr:rowOff>
    </xdr:to>
    <xdr:sp macro="" textlink="">
      <xdr:nvSpPr>
        <xdr:cNvPr id="419" name="楕円 418"/>
        <xdr:cNvSpPr/>
      </xdr:nvSpPr>
      <xdr:spPr>
        <a:xfrm>
          <a:off x="8699500" y="1323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149708</xdr:rowOff>
    </xdr:from>
    <xdr:ext cx="534377" cy="259045"/>
    <xdr:sp macro="" textlink="">
      <xdr:nvSpPr>
        <xdr:cNvPr id="420" name="テキスト ボックス 419"/>
        <xdr:cNvSpPr txBox="1"/>
      </xdr:nvSpPr>
      <xdr:spPr>
        <a:xfrm>
          <a:off x="8483111" y="1300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45749</xdr:rowOff>
    </xdr:from>
    <xdr:to>
      <xdr:col>41</xdr:col>
      <xdr:colOff>101600</xdr:colOff>
      <xdr:row>77</xdr:row>
      <xdr:rowOff>147349</xdr:rowOff>
    </xdr:to>
    <xdr:sp macro="" textlink="">
      <xdr:nvSpPr>
        <xdr:cNvPr id="421" name="楕円 420"/>
        <xdr:cNvSpPr/>
      </xdr:nvSpPr>
      <xdr:spPr>
        <a:xfrm>
          <a:off x="7810500" y="1324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163876</xdr:rowOff>
    </xdr:from>
    <xdr:ext cx="534377" cy="259045"/>
    <xdr:sp macro="" textlink="">
      <xdr:nvSpPr>
        <xdr:cNvPr id="422" name="テキスト ボックス 421"/>
        <xdr:cNvSpPr txBox="1"/>
      </xdr:nvSpPr>
      <xdr:spPr>
        <a:xfrm>
          <a:off x="7594111" y="1302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57975</xdr:rowOff>
    </xdr:from>
    <xdr:to>
      <xdr:col>36</xdr:col>
      <xdr:colOff>165100</xdr:colOff>
      <xdr:row>77</xdr:row>
      <xdr:rowOff>159575</xdr:rowOff>
    </xdr:to>
    <xdr:sp macro="" textlink="">
      <xdr:nvSpPr>
        <xdr:cNvPr id="423" name="楕円 422"/>
        <xdr:cNvSpPr/>
      </xdr:nvSpPr>
      <xdr:spPr>
        <a:xfrm>
          <a:off x="6921500" y="132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4652</xdr:rowOff>
    </xdr:from>
    <xdr:ext cx="534377" cy="259045"/>
    <xdr:sp macro="" textlink="">
      <xdr:nvSpPr>
        <xdr:cNvPr id="424" name="テキスト ボックス 423"/>
        <xdr:cNvSpPr txBox="1"/>
      </xdr:nvSpPr>
      <xdr:spPr>
        <a:xfrm>
          <a:off x="6705111" y="130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88903</xdr:rowOff>
    </xdr:from>
    <xdr:to>
      <xdr:col>55</xdr:col>
      <xdr:colOff>0</xdr:colOff>
      <xdr:row>98</xdr:row>
      <xdr:rowOff>94427</xdr:rowOff>
    </xdr:to>
    <xdr:cxnSp macro="">
      <xdr:nvCxnSpPr>
        <xdr:cNvPr id="451" name="直線コネクタ 450"/>
        <xdr:cNvCxnSpPr/>
      </xdr:nvCxnSpPr>
      <xdr:spPr>
        <a:xfrm flipV="1">
          <a:off x="9639300" y="16891003"/>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90929</xdr:rowOff>
    </xdr:from>
    <xdr:to>
      <xdr:col>50</xdr:col>
      <xdr:colOff>114300</xdr:colOff>
      <xdr:row>98</xdr:row>
      <xdr:rowOff>94427</xdr:rowOff>
    </xdr:to>
    <xdr:cxnSp macro="">
      <xdr:nvCxnSpPr>
        <xdr:cNvPr id="454" name="直線コネクタ 453"/>
        <xdr:cNvCxnSpPr/>
      </xdr:nvCxnSpPr>
      <xdr:spPr>
        <a:xfrm>
          <a:off x="8750300" y="16893029"/>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89999</xdr:rowOff>
    </xdr:from>
    <xdr:to>
      <xdr:col>45</xdr:col>
      <xdr:colOff>177800</xdr:colOff>
      <xdr:row>98</xdr:row>
      <xdr:rowOff>90929</xdr:rowOff>
    </xdr:to>
    <xdr:cxnSp macro="">
      <xdr:nvCxnSpPr>
        <xdr:cNvPr id="457" name="直線コネクタ 456"/>
        <xdr:cNvCxnSpPr/>
      </xdr:nvCxnSpPr>
      <xdr:spPr>
        <a:xfrm>
          <a:off x="7861300" y="16892099"/>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57627</xdr:rowOff>
    </xdr:from>
    <xdr:to>
      <xdr:col>41</xdr:col>
      <xdr:colOff>50800</xdr:colOff>
      <xdr:row>98</xdr:row>
      <xdr:rowOff>89999</xdr:rowOff>
    </xdr:to>
    <xdr:cxnSp macro="">
      <xdr:nvCxnSpPr>
        <xdr:cNvPr id="460" name="直線コネクタ 459"/>
        <xdr:cNvCxnSpPr/>
      </xdr:nvCxnSpPr>
      <xdr:spPr>
        <a:xfrm>
          <a:off x="6972300" y="16859727"/>
          <a:ext cx="889000" cy="3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38103</xdr:rowOff>
    </xdr:from>
    <xdr:to>
      <xdr:col>55</xdr:col>
      <xdr:colOff>50800</xdr:colOff>
      <xdr:row>98</xdr:row>
      <xdr:rowOff>139703</xdr:rowOff>
    </xdr:to>
    <xdr:sp macro="" textlink="">
      <xdr:nvSpPr>
        <xdr:cNvPr id="470" name="楕円 469"/>
        <xdr:cNvSpPr/>
      </xdr:nvSpPr>
      <xdr:spPr>
        <a:xfrm>
          <a:off x="10426700" y="168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43627</xdr:rowOff>
    </xdr:from>
    <xdr:to>
      <xdr:col>50</xdr:col>
      <xdr:colOff>165100</xdr:colOff>
      <xdr:row>98</xdr:row>
      <xdr:rowOff>145227</xdr:rowOff>
    </xdr:to>
    <xdr:sp macro="" textlink="">
      <xdr:nvSpPr>
        <xdr:cNvPr id="472" name="楕円 471"/>
        <xdr:cNvSpPr/>
      </xdr:nvSpPr>
      <xdr:spPr>
        <a:xfrm>
          <a:off x="9588500" y="1684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136354</xdr:rowOff>
    </xdr:from>
    <xdr:ext cx="534377" cy="259045"/>
    <xdr:sp macro="" textlink="">
      <xdr:nvSpPr>
        <xdr:cNvPr id="473" name="テキスト ボックス 472"/>
        <xdr:cNvSpPr txBox="1"/>
      </xdr:nvSpPr>
      <xdr:spPr>
        <a:xfrm>
          <a:off x="9372111" y="1693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40129</xdr:rowOff>
    </xdr:from>
    <xdr:to>
      <xdr:col>46</xdr:col>
      <xdr:colOff>38100</xdr:colOff>
      <xdr:row>98</xdr:row>
      <xdr:rowOff>141729</xdr:rowOff>
    </xdr:to>
    <xdr:sp macro="" textlink="">
      <xdr:nvSpPr>
        <xdr:cNvPr id="474" name="楕円 473"/>
        <xdr:cNvSpPr/>
      </xdr:nvSpPr>
      <xdr:spPr>
        <a:xfrm>
          <a:off x="8699500" y="168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132856</xdr:rowOff>
    </xdr:from>
    <xdr:ext cx="534377" cy="259045"/>
    <xdr:sp macro="" textlink="">
      <xdr:nvSpPr>
        <xdr:cNvPr id="475" name="テキスト ボックス 474"/>
        <xdr:cNvSpPr txBox="1"/>
      </xdr:nvSpPr>
      <xdr:spPr>
        <a:xfrm>
          <a:off x="8483111" y="169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39199</xdr:rowOff>
    </xdr:from>
    <xdr:to>
      <xdr:col>41</xdr:col>
      <xdr:colOff>101600</xdr:colOff>
      <xdr:row>98</xdr:row>
      <xdr:rowOff>140799</xdr:rowOff>
    </xdr:to>
    <xdr:sp macro="" textlink="">
      <xdr:nvSpPr>
        <xdr:cNvPr id="476" name="楕円 475"/>
        <xdr:cNvSpPr/>
      </xdr:nvSpPr>
      <xdr:spPr>
        <a:xfrm>
          <a:off x="7810500" y="168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131926</xdr:rowOff>
    </xdr:from>
    <xdr:ext cx="534377" cy="259045"/>
    <xdr:sp macro="" textlink="">
      <xdr:nvSpPr>
        <xdr:cNvPr id="477" name="テキスト ボックス 476"/>
        <xdr:cNvSpPr txBox="1"/>
      </xdr:nvSpPr>
      <xdr:spPr>
        <a:xfrm>
          <a:off x="7594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6827</xdr:rowOff>
    </xdr:from>
    <xdr:to>
      <xdr:col>36</xdr:col>
      <xdr:colOff>165100</xdr:colOff>
      <xdr:row>98</xdr:row>
      <xdr:rowOff>108427</xdr:rowOff>
    </xdr:to>
    <xdr:sp macro="" textlink="">
      <xdr:nvSpPr>
        <xdr:cNvPr id="478" name="楕円 477"/>
        <xdr:cNvSpPr/>
      </xdr:nvSpPr>
      <xdr:spPr>
        <a:xfrm>
          <a:off x="6921500" y="168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124954</xdr:rowOff>
    </xdr:from>
    <xdr:ext cx="534377" cy="259045"/>
    <xdr:sp macro="" textlink="">
      <xdr:nvSpPr>
        <xdr:cNvPr id="479" name="テキスト ボックス 478"/>
        <xdr:cNvSpPr txBox="1"/>
      </xdr:nvSpPr>
      <xdr:spPr>
        <a:xfrm>
          <a:off x="6705111" y="1658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34521</xdr:rowOff>
    </xdr:from>
    <xdr:to>
      <xdr:col>85</xdr:col>
      <xdr:colOff>127000</xdr:colOff>
      <xdr:row>38</xdr:row>
      <xdr:rowOff>48763</xdr:rowOff>
    </xdr:to>
    <xdr:cxnSp macro="">
      <xdr:nvCxnSpPr>
        <xdr:cNvPr id="506" name="直線コネクタ 505"/>
        <xdr:cNvCxnSpPr/>
      </xdr:nvCxnSpPr>
      <xdr:spPr>
        <a:xfrm flipV="1">
          <a:off x="15481300" y="6549621"/>
          <a:ext cx="838200" cy="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47620</xdr:rowOff>
    </xdr:from>
    <xdr:to>
      <xdr:col>81</xdr:col>
      <xdr:colOff>50800</xdr:colOff>
      <xdr:row>38</xdr:row>
      <xdr:rowOff>48763</xdr:rowOff>
    </xdr:to>
    <xdr:cxnSp macro="">
      <xdr:nvCxnSpPr>
        <xdr:cNvPr id="509" name="直線コネクタ 508"/>
        <xdr:cNvCxnSpPr/>
      </xdr:nvCxnSpPr>
      <xdr:spPr>
        <a:xfrm>
          <a:off x="14592300" y="656272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47620</xdr:rowOff>
    </xdr:from>
    <xdr:to>
      <xdr:col>76</xdr:col>
      <xdr:colOff>114300</xdr:colOff>
      <xdr:row>38</xdr:row>
      <xdr:rowOff>51561</xdr:rowOff>
    </xdr:to>
    <xdr:cxnSp macro="">
      <xdr:nvCxnSpPr>
        <xdr:cNvPr id="512" name="直線コネクタ 511"/>
        <xdr:cNvCxnSpPr/>
      </xdr:nvCxnSpPr>
      <xdr:spPr>
        <a:xfrm flipV="1">
          <a:off x="13703300" y="6562720"/>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51561</xdr:rowOff>
    </xdr:from>
    <xdr:to>
      <xdr:col>71</xdr:col>
      <xdr:colOff>177800</xdr:colOff>
      <xdr:row>38</xdr:row>
      <xdr:rowOff>59585</xdr:rowOff>
    </xdr:to>
    <xdr:cxnSp macro="">
      <xdr:nvCxnSpPr>
        <xdr:cNvPr id="515" name="直線コネクタ 514"/>
        <xdr:cNvCxnSpPr/>
      </xdr:nvCxnSpPr>
      <xdr:spPr>
        <a:xfrm flipV="1">
          <a:off x="12814300" y="6566661"/>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155171</xdr:rowOff>
    </xdr:from>
    <xdr:to>
      <xdr:col>85</xdr:col>
      <xdr:colOff>177800</xdr:colOff>
      <xdr:row>38</xdr:row>
      <xdr:rowOff>85321</xdr:rowOff>
    </xdr:to>
    <xdr:sp macro="" textlink="">
      <xdr:nvSpPr>
        <xdr:cNvPr id="525" name="楕円 524"/>
        <xdr:cNvSpPr/>
      </xdr:nvSpPr>
      <xdr:spPr>
        <a:xfrm>
          <a:off x="16268700" y="64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70098</xdr:rowOff>
    </xdr:from>
    <xdr:ext cx="534377" cy="259045"/>
    <xdr:sp macro="" textlink="">
      <xdr:nvSpPr>
        <xdr:cNvPr id="526" name="消防費該当値テキスト"/>
        <xdr:cNvSpPr txBox="1"/>
      </xdr:nvSpPr>
      <xdr:spPr>
        <a:xfrm>
          <a:off x="16370300" y="641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169413</xdr:rowOff>
    </xdr:from>
    <xdr:to>
      <xdr:col>81</xdr:col>
      <xdr:colOff>101600</xdr:colOff>
      <xdr:row>38</xdr:row>
      <xdr:rowOff>99563</xdr:rowOff>
    </xdr:to>
    <xdr:sp macro="" textlink="">
      <xdr:nvSpPr>
        <xdr:cNvPr id="527" name="楕円 526"/>
        <xdr:cNvSpPr/>
      </xdr:nvSpPr>
      <xdr:spPr>
        <a:xfrm>
          <a:off x="15430500" y="651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90690</xdr:rowOff>
    </xdr:from>
    <xdr:ext cx="534377" cy="259045"/>
    <xdr:sp macro="" textlink="">
      <xdr:nvSpPr>
        <xdr:cNvPr id="528" name="テキスト ボックス 527"/>
        <xdr:cNvSpPr txBox="1"/>
      </xdr:nvSpPr>
      <xdr:spPr>
        <a:xfrm>
          <a:off x="15214111" y="660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168270</xdr:rowOff>
    </xdr:from>
    <xdr:to>
      <xdr:col>76</xdr:col>
      <xdr:colOff>165100</xdr:colOff>
      <xdr:row>38</xdr:row>
      <xdr:rowOff>98420</xdr:rowOff>
    </xdr:to>
    <xdr:sp macro="" textlink="">
      <xdr:nvSpPr>
        <xdr:cNvPr id="529" name="楕円 528"/>
        <xdr:cNvSpPr/>
      </xdr:nvSpPr>
      <xdr:spPr>
        <a:xfrm>
          <a:off x="14541500" y="651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89547</xdr:rowOff>
    </xdr:from>
    <xdr:ext cx="534377" cy="259045"/>
    <xdr:sp macro="" textlink="">
      <xdr:nvSpPr>
        <xdr:cNvPr id="530" name="テキスト ボックス 529"/>
        <xdr:cNvSpPr txBox="1"/>
      </xdr:nvSpPr>
      <xdr:spPr>
        <a:xfrm>
          <a:off x="14325111" y="660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761</xdr:rowOff>
    </xdr:from>
    <xdr:to>
      <xdr:col>72</xdr:col>
      <xdr:colOff>38100</xdr:colOff>
      <xdr:row>38</xdr:row>
      <xdr:rowOff>102361</xdr:rowOff>
    </xdr:to>
    <xdr:sp macro="" textlink="">
      <xdr:nvSpPr>
        <xdr:cNvPr id="531" name="楕円 530"/>
        <xdr:cNvSpPr/>
      </xdr:nvSpPr>
      <xdr:spPr>
        <a:xfrm>
          <a:off x="13652500" y="65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93488</xdr:rowOff>
    </xdr:from>
    <xdr:ext cx="534377" cy="259045"/>
    <xdr:sp macro="" textlink="">
      <xdr:nvSpPr>
        <xdr:cNvPr id="532" name="テキスト ボックス 531"/>
        <xdr:cNvSpPr txBox="1"/>
      </xdr:nvSpPr>
      <xdr:spPr>
        <a:xfrm>
          <a:off x="13436111" y="660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8785</xdr:rowOff>
    </xdr:from>
    <xdr:to>
      <xdr:col>67</xdr:col>
      <xdr:colOff>101600</xdr:colOff>
      <xdr:row>38</xdr:row>
      <xdr:rowOff>110385</xdr:rowOff>
    </xdr:to>
    <xdr:sp macro="" textlink="">
      <xdr:nvSpPr>
        <xdr:cNvPr id="533" name="楕円 532"/>
        <xdr:cNvSpPr/>
      </xdr:nvSpPr>
      <xdr:spPr>
        <a:xfrm>
          <a:off x="12763500" y="652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101512</xdr:rowOff>
    </xdr:from>
    <xdr:ext cx="534377" cy="259045"/>
    <xdr:sp macro="" textlink="">
      <xdr:nvSpPr>
        <xdr:cNvPr id="534" name="テキスト ボックス 533"/>
        <xdr:cNvSpPr txBox="1"/>
      </xdr:nvSpPr>
      <xdr:spPr>
        <a:xfrm>
          <a:off x="12547111" y="661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153583</xdr:rowOff>
    </xdr:from>
    <xdr:to>
      <xdr:col>85</xdr:col>
      <xdr:colOff>127000</xdr:colOff>
      <xdr:row>58</xdr:row>
      <xdr:rowOff>166895</xdr:rowOff>
    </xdr:to>
    <xdr:cxnSp macro="">
      <xdr:nvCxnSpPr>
        <xdr:cNvPr id="565" name="直線コネクタ 564"/>
        <xdr:cNvCxnSpPr/>
      </xdr:nvCxnSpPr>
      <xdr:spPr>
        <a:xfrm>
          <a:off x="15481300" y="10097683"/>
          <a:ext cx="838200" cy="1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153583</xdr:rowOff>
    </xdr:from>
    <xdr:to>
      <xdr:col>81</xdr:col>
      <xdr:colOff>50800</xdr:colOff>
      <xdr:row>59</xdr:row>
      <xdr:rowOff>29118</xdr:rowOff>
    </xdr:to>
    <xdr:cxnSp macro="">
      <xdr:nvCxnSpPr>
        <xdr:cNvPr id="568" name="直線コネクタ 567"/>
        <xdr:cNvCxnSpPr/>
      </xdr:nvCxnSpPr>
      <xdr:spPr>
        <a:xfrm flipV="1">
          <a:off x="14592300" y="10097683"/>
          <a:ext cx="889000" cy="4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23695</xdr:rowOff>
    </xdr:from>
    <xdr:to>
      <xdr:col>76</xdr:col>
      <xdr:colOff>114300</xdr:colOff>
      <xdr:row>59</xdr:row>
      <xdr:rowOff>29118</xdr:rowOff>
    </xdr:to>
    <xdr:cxnSp macro="">
      <xdr:nvCxnSpPr>
        <xdr:cNvPr id="571" name="直線コネクタ 570"/>
        <xdr:cNvCxnSpPr/>
      </xdr:nvCxnSpPr>
      <xdr:spPr>
        <a:xfrm>
          <a:off x="13703300" y="10139245"/>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23695</xdr:rowOff>
    </xdr:from>
    <xdr:to>
      <xdr:col>71</xdr:col>
      <xdr:colOff>177800</xdr:colOff>
      <xdr:row>59</xdr:row>
      <xdr:rowOff>28053</xdr:rowOff>
    </xdr:to>
    <xdr:cxnSp macro="">
      <xdr:nvCxnSpPr>
        <xdr:cNvPr id="574" name="直線コネクタ 573"/>
        <xdr:cNvCxnSpPr/>
      </xdr:nvCxnSpPr>
      <xdr:spPr>
        <a:xfrm flipV="1">
          <a:off x="12814300" y="10139245"/>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116095</xdr:rowOff>
    </xdr:from>
    <xdr:to>
      <xdr:col>85</xdr:col>
      <xdr:colOff>177800</xdr:colOff>
      <xdr:row>59</xdr:row>
      <xdr:rowOff>46245</xdr:rowOff>
    </xdr:to>
    <xdr:sp macro="" textlink="">
      <xdr:nvSpPr>
        <xdr:cNvPr id="584" name="楕円 583"/>
        <xdr:cNvSpPr/>
      </xdr:nvSpPr>
      <xdr:spPr>
        <a:xfrm>
          <a:off x="16268700" y="1006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102783</xdr:rowOff>
    </xdr:from>
    <xdr:to>
      <xdr:col>81</xdr:col>
      <xdr:colOff>101600</xdr:colOff>
      <xdr:row>59</xdr:row>
      <xdr:rowOff>32933</xdr:rowOff>
    </xdr:to>
    <xdr:sp macro="" textlink="">
      <xdr:nvSpPr>
        <xdr:cNvPr id="586" name="楕円 585"/>
        <xdr:cNvSpPr/>
      </xdr:nvSpPr>
      <xdr:spPr>
        <a:xfrm>
          <a:off x="15430500" y="100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24060</xdr:rowOff>
    </xdr:from>
    <xdr:ext cx="534377" cy="259045"/>
    <xdr:sp macro="" textlink="">
      <xdr:nvSpPr>
        <xdr:cNvPr id="587" name="テキスト ボックス 586"/>
        <xdr:cNvSpPr txBox="1"/>
      </xdr:nvSpPr>
      <xdr:spPr>
        <a:xfrm>
          <a:off x="15214111" y="101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149768</xdr:rowOff>
    </xdr:from>
    <xdr:to>
      <xdr:col>76</xdr:col>
      <xdr:colOff>165100</xdr:colOff>
      <xdr:row>59</xdr:row>
      <xdr:rowOff>79918</xdr:rowOff>
    </xdr:to>
    <xdr:sp macro="" textlink="">
      <xdr:nvSpPr>
        <xdr:cNvPr id="588" name="楕円 587"/>
        <xdr:cNvSpPr/>
      </xdr:nvSpPr>
      <xdr:spPr>
        <a:xfrm>
          <a:off x="14541500" y="100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71045</xdr:rowOff>
    </xdr:from>
    <xdr:ext cx="534377" cy="259045"/>
    <xdr:sp macro="" textlink="">
      <xdr:nvSpPr>
        <xdr:cNvPr id="589" name="テキスト ボックス 588"/>
        <xdr:cNvSpPr txBox="1"/>
      </xdr:nvSpPr>
      <xdr:spPr>
        <a:xfrm>
          <a:off x="14325111" y="101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144345</xdr:rowOff>
    </xdr:from>
    <xdr:to>
      <xdr:col>72</xdr:col>
      <xdr:colOff>38100</xdr:colOff>
      <xdr:row>59</xdr:row>
      <xdr:rowOff>74495</xdr:rowOff>
    </xdr:to>
    <xdr:sp macro="" textlink="">
      <xdr:nvSpPr>
        <xdr:cNvPr id="590" name="楕円 589"/>
        <xdr:cNvSpPr/>
      </xdr:nvSpPr>
      <xdr:spPr>
        <a:xfrm>
          <a:off x="13652500" y="100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65622</xdr:rowOff>
    </xdr:from>
    <xdr:ext cx="534377" cy="259045"/>
    <xdr:sp macro="" textlink="">
      <xdr:nvSpPr>
        <xdr:cNvPr id="591" name="テキスト ボックス 590"/>
        <xdr:cNvSpPr txBox="1"/>
      </xdr:nvSpPr>
      <xdr:spPr>
        <a:xfrm>
          <a:off x="13436111" y="1018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148703</xdr:rowOff>
    </xdr:from>
    <xdr:to>
      <xdr:col>67</xdr:col>
      <xdr:colOff>101600</xdr:colOff>
      <xdr:row>59</xdr:row>
      <xdr:rowOff>78853</xdr:rowOff>
    </xdr:to>
    <xdr:sp macro="" textlink="">
      <xdr:nvSpPr>
        <xdr:cNvPr id="592" name="楕円 591"/>
        <xdr:cNvSpPr/>
      </xdr:nvSpPr>
      <xdr:spPr>
        <a:xfrm>
          <a:off x="12763500" y="100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69980</xdr:rowOff>
    </xdr:from>
    <xdr:ext cx="534377" cy="259045"/>
    <xdr:sp macro="" textlink="">
      <xdr:nvSpPr>
        <xdr:cNvPr id="593" name="テキスト ボックス 592"/>
        <xdr:cNvSpPr txBox="1"/>
      </xdr:nvSpPr>
      <xdr:spPr>
        <a:xfrm>
          <a:off x="12547111" y="101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79087</xdr:rowOff>
    </xdr:from>
    <xdr:to>
      <xdr:col>85</xdr:col>
      <xdr:colOff>127000</xdr:colOff>
      <xdr:row>78</xdr:row>
      <xdr:rowOff>166385</xdr:rowOff>
    </xdr:to>
    <xdr:cxnSp macro="">
      <xdr:nvCxnSpPr>
        <xdr:cNvPr id="622" name="直線コネクタ 621"/>
        <xdr:cNvCxnSpPr/>
      </xdr:nvCxnSpPr>
      <xdr:spPr>
        <a:xfrm flipV="1">
          <a:off x="15481300" y="13452187"/>
          <a:ext cx="838200" cy="8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166385</xdr:rowOff>
    </xdr:from>
    <xdr:to>
      <xdr:col>81</xdr:col>
      <xdr:colOff>50800</xdr:colOff>
      <xdr:row>79</xdr:row>
      <xdr:rowOff>44450</xdr:rowOff>
    </xdr:to>
    <xdr:cxnSp macro="">
      <xdr:nvCxnSpPr>
        <xdr:cNvPr id="625" name="直線コネクタ 624"/>
        <xdr:cNvCxnSpPr/>
      </xdr:nvCxnSpPr>
      <xdr:spPr>
        <a:xfrm flipV="1">
          <a:off x="14592300" y="13539485"/>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40320</xdr:rowOff>
    </xdr:from>
    <xdr:to>
      <xdr:col>76</xdr:col>
      <xdr:colOff>114300</xdr:colOff>
      <xdr:row>79</xdr:row>
      <xdr:rowOff>44450</xdr:rowOff>
    </xdr:to>
    <xdr:cxnSp macro="">
      <xdr:nvCxnSpPr>
        <xdr:cNvPr id="628" name="直線コネクタ 627"/>
        <xdr:cNvCxnSpPr/>
      </xdr:nvCxnSpPr>
      <xdr:spPr>
        <a:xfrm>
          <a:off x="13703300" y="13584870"/>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28699</xdr:rowOff>
    </xdr:from>
    <xdr:to>
      <xdr:col>71</xdr:col>
      <xdr:colOff>177800</xdr:colOff>
      <xdr:row>79</xdr:row>
      <xdr:rowOff>40320</xdr:rowOff>
    </xdr:to>
    <xdr:cxnSp macro="">
      <xdr:nvCxnSpPr>
        <xdr:cNvPr id="631" name="直線コネクタ 630"/>
        <xdr:cNvCxnSpPr/>
      </xdr:nvCxnSpPr>
      <xdr:spPr>
        <a:xfrm>
          <a:off x="12814300" y="13573249"/>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28287</xdr:rowOff>
    </xdr:from>
    <xdr:to>
      <xdr:col>85</xdr:col>
      <xdr:colOff>177800</xdr:colOff>
      <xdr:row>78</xdr:row>
      <xdr:rowOff>129887</xdr:rowOff>
    </xdr:to>
    <xdr:sp macro="" textlink="">
      <xdr:nvSpPr>
        <xdr:cNvPr id="641" name="楕円 640"/>
        <xdr:cNvSpPr/>
      </xdr:nvSpPr>
      <xdr:spPr>
        <a:xfrm>
          <a:off x="16268700" y="134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51164</xdr:rowOff>
    </xdr:from>
    <xdr:ext cx="534377" cy="259045"/>
    <xdr:sp macro="" textlink="">
      <xdr:nvSpPr>
        <xdr:cNvPr id="642" name="災害復旧費該当値テキスト"/>
        <xdr:cNvSpPr txBox="1"/>
      </xdr:nvSpPr>
      <xdr:spPr>
        <a:xfrm>
          <a:off x="16370300" y="1325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115585</xdr:rowOff>
    </xdr:from>
    <xdr:to>
      <xdr:col>81</xdr:col>
      <xdr:colOff>101600</xdr:colOff>
      <xdr:row>79</xdr:row>
      <xdr:rowOff>45735</xdr:rowOff>
    </xdr:to>
    <xdr:sp macro="" textlink="">
      <xdr:nvSpPr>
        <xdr:cNvPr id="643" name="楕円 642"/>
        <xdr:cNvSpPr/>
      </xdr:nvSpPr>
      <xdr:spPr>
        <a:xfrm>
          <a:off x="15430500" y="134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62262</xdr:rowOff>
    </xdr:from>
    <xdr:ext cx="534377" cy="259045"/>
    <xdr:sp macro="" textlink="">
      <xdr:nvSpPr>
        <xdr:cNvPr id="644" name="テキスト ボックス 643"/>
        <xdr:cNvSpPr txBox="1"/>
      </xdr:nvSpPr>
      <xdr:spPr>
        <a:xfrm>
          <a:off x="15214111" y="1326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160970</xdr:rowOff>
    </xdr:from>
    <xdr:to>
      <xdr:col>72</xdr:col>
      <xdr:colOff>38100</xdr:colOff>
      <xdr:row>79</xdr:row>
      <xdr:rowOff>91120</xdr:rowOff>
    </xdr:to>
    <xdr:sp macro="" textlink="">
      <xdr:nvSpPr>
        <xdr:cNvPr id="647" name="楕円 646"/>
        <xdr:cNvSpPr/>
      </xdr:nvSpPr>
      <xdr:spPr>
        <a:xfrm>
          <a:off x="13652500" y="1353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82247</xdr:rowOff>
    </xdr:from>
    <xdr:ext cx="469744" cy="259045"/>
    <xdr:sp macro="" textlink="">
      <xdr:nvSpPr>
        <xdr:cNvPr id="648" name="テキスト ボックス 647"/>
        <xdr:cNvSpPr txBox="1"/>
      </xdr:nvSpPr>
      <xdr:spPr>
        <a:xfrm>
          <a:off x="13468428" y="1362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149349</xdr:rowOff>
    </xdr:from>
    <xdr:to>
      <xdr:col>67</xdr:col>
      <xdr:colOff>101600</xdr:colOff>
      <xdr:row>79</xdr:row>
      <xdr:rowOff>79499</xdr:rowOff>
    </xdr:to>
    <xdr:sp macro="" textlink="">
      <xdr:nvSpPr>
        <xdr:cNvPr id="649" name="楕円 648"/>
        <xdr:cNvSpPr/>
      </xdr:nvSpPr>
      <xdr:spPr>
        <a:xfrm>
          <a:off x="12763500" y="135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70626</xdr:rowOff>
    </xdr:from>
    <xdr:ext cx="469744" cy="259045"/>
    <xdr:sp macro="" textlink="">
      <xdr:nvSpPr>
        <xdr:cNvPr id="650" name="テキスト ボックス 649"/>
        <xdr:cNvSpPr txBox="1"/>
      </xdr:nvSpPr>
      <xdr:spPr>
        <a:xfrm>
          <a:off x="12579428" y="1361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124138</xdr:rowOff>
    </xdr:from>
    <xdr:to>
      <xdr:col>85</xdr:col>
      <xdr:colOff>127000</xdr:colOff>
      <xdr:row>96</xdr:row>
      <xdr:rowOff>135711</xdr:rowOff>
    </xdr:to>
    <xdr:cxnSp macro="">
      <xdr:nvCxnSpPr>
        <xdr:cNvPr id="675" name="直線コネクタ 674"/>
        <xdr:cNvCxnSpPr/>
      </xdr:nvCxnSpPr>
      <xdr:spPr>
        <a:xfrm flipV="1">
          <a:off x="15481300" y="16583338"/>
          <a:ext cx="8382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135711</xdr:rowOff>
    </xdr:from>
    <xdr:to>
      <xdr:col>81</xdr:col>
      <xdr:colOff>50800</xdr:colOff>
      <xdr:row>96</xdr:row>
      <xdr:rowOff>164669</xdr:rowOff>
    </xdr:to>
    <xdr:cxnSp macro="">
      <xdr:nvCxnSpPr>
        <xdr:cNvPr id="678" name="直線コネクタ 677"/>
        <xdr:cNvCxnSpPr/>
      </xdr:nvCxnSpPr>
      <xdr:spPr>
        <a:xfrm flipV="1">
          <a:off x="14592300" y="16594911"/>
          <a:ext cx="889000" cy="2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164669</xdr:rowOff>
    </xdr:from>
    <xdr:to>
      <xdr:col>76</xdr:col>
      <xdr:colOff>114300</xdr:colOff>
      <xdr:row>96</xdr:row>
      <xdr:rowOff>166337</xdr:rowOff>
    </xdr:to>
    <xdr:cxnSp macro="">
      <xdr:nvCxnSpPr>
        <xdr:cNvPr id="681" name="直線コネクタ 680"/>
        <xdr:cNvCxnSpPr/>
      </xdr:nvCxnSpPr>
      <xdr:spPr>
        <a:xfrm flipV="1">
          <a:off x="13703300" y="16623869"/>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145146</xdr:rowOff>
    </xdr:from>
    <xdr:to>
      <xdr:col>71</xdr:col>
      <xdr:colOff>177800</xdr:colOff>
      <xdr:row>96</xdr:row>
      <xdr:rowOff>166337</xdr:rowOff>
    </xdr:to>
    <xdr:cxnSp macro="">
      <xdr:nvCxnSpPr>
        <xdr:cNvPr id="684" name="直線コネクタ 683"/>
        <xdr:cNvCxnSpPr/>
      </xdr:nvCxnSpPr>
      <xdr:spPr>
        <a:xfrm>
          <a:off x="12814300" y="16604346"/>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73338</xdr:rowOff>
    </xdr:from>
    <xdr:to>
      <xdr:col>85</xdr:col>
      <xdr:colOff>177800</xdr:colOff>
      <xdr:row>97</xdr:row>
      <xdr:rowOff>3488</xdr:rowOff>
    </xdr:to>
    <xdr:sp macro="" textlink="">
      <xdr:nvSpPr>
        <xdr:cNvPr id="694" name="楕円 693"/>
        <xdr:cNvSpPr/>
      </xdr:nvSpPr>
      <xdr:spPr>
        <a:xfrm>
          <a:off x="16268700" y="165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51765</xdr:rowOff>
    </xdr:from>
    <xdr:ext cx="534377" cy="259045"/>
    <xdr:sp macro="" textlink="">
      <xdr:nvSpPr>
        <xdr:cNvPr id="695" name="公債費該当値テキスト"/>
        <xdr:cNvSpPr txBox="1"/>
      </xdr:nvSpPr>
      <xdr:spPr>
        <a:xfrm>
          <a:off x="16370300" y="165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84911</xdr:rowOff>
    </xdr:from>
    <xdr:to>
      <xdr:col>81</xdr:col>
      <xdr:colOff>101600</xdr:colOff>
      <xdr:row>97</xdr:row>
      <xdr:rowOff>15061</xdr:rowOff>
    </xdr:to>
    <xdr:sp macro="" textlink="">
      <xdr:nvSpPr>
        <xdr:cNvPr id="696" name="楕円 695"/>
        <xdr:cNvSpPr/>
      </xdr:nvSpPr>
      <xdr:spPr>
        <a:xfrm>
          <a:off x="15430500" y="165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6188</xdr:rowOff>
    </xdr:from>
    <xdr:ext cx="534377" cy="259045"/>
    <xdr:sp macro="" textlink="">
      <xdr:nvSpPr>
        <xdr:cNvPr id="697" name="テキスト ボックス 696"/>
        <xdr:cNvSpPr txBox="1"/>
      </xdr:nvSpPr>
      <xdr:spPr>
        <a:xfrm>
          <a:off x="15214111" y="1663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113869</xdr:rowOff>
    </xdr:from>
    <xdr:to>
      <xdr:col>76</xdr:col>
      <xdr:colOff>165100</xdr:colOff>
      <xdr:row>97</xdr:row>
      <xdr:rowOff>44019</xdr:rowOff>
    </xdr:to>
    <xdr:sp macro="" textlink="">
      <xdr:nvSpPr>
        <xdr:cNvPr id="698" name="楕円 697"/>
        <xdr:cNvSpPr/>
      </xdr:nvSpPr>
      <xdr:spPr>
        <a:xfrm>
          <a:off x="14541500" y="165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35146</xdr:rowOff>
    </xdr:from>
    <xdr:ext cx="534377" cy="259045"/>
    <xdr:sp macro="" textlink="">
      <xdr:nvSpPr>
        <xdr:cNvPr id="699" name="テキスト ボックス 698"/>
        <xdr:cNvSpPr txBox="1"/>
      </xdr:nvSpPr>
      <xdr:spPr>
        <a:xfrm>
          <a:off x="14325111" y="166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115537</xdr:rowOff>
    </xdr:from>
    <xdr:to>
      <xdr:col>72</xdr:col>
      <xdr:colOff>38100</xdr:colOff>
      <xdr:row>97</xdr:row>
      <xdr:rowOff>45687</xdr:rowOff>
    </xdr:to>
    <xdr:sp macro="" textlink="">
      <xdr:nvSpPr>
        <xdr:cNvPr id="700" name="楕円 699"/>
        <xdr:cNvSpPr/>
      </xdr:nvSpPr>
      <xdr:spPr>
        <a:xfrm>
          <a:off x="13652500" y="1657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36814</xdr:rowOff>
    </xdr:from>
    <xdr:ext cx="534377" cy="259045"/>
    <xdr:sp macro="" textlink="">
      <xdr:nvSpPr>
        <xdr:cNvPr id="701" name="テキスト ボックス 700"/>
        <xdr:cNvSpPr txBox="1"/>
      </xdr:nvSpPr>
      <xdr:spPr>
        <a:xfrm>
          <a:off x="13436111" y="166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94346</xdr:rowOff>
    </xdr:from>
    <xdr:to>
      <xdr:col>67</xdr:col>
      <xdr:colOff>101600</xdr:colOff>
      <xdr:row>97</xdr:row>
      <xdr:rowOff>24496</xdr:rowOff>
    </xdr:to>
    <xdr:sp macro="" textlink="">
      <xdr:nvSpPr>
        <xdr:cNvPr id="702" name="楕円 701"/>
        <xdr:cNvSpPr/>
      </xdr:nvSpPr>
      <xdr:spPr>
        <a:xfrm>
          <a:off x="12763500" y="1655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15623</xdr:rowOff>
    </xdr:from>
    <xdr:ext cx="534377" cy="259045"/>
    <xdr:sp macro="" textlink="">
      <xdr:nvSpPr>
        <xdr:cNvPr id="703" name="テキスト ボックス 702"/>
        <xdr:cNvSpPr txBox="1"/>
      </xdr:nvSpPr>
      <xdr:spPr>
        <a:xfrm>
          <a:off x="12547111" y="1664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全般的には、類似団体の平均値を下回っている。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商工費については、当町には観光地があり、観光施設の維持管理経費及び辺地対策事業債を活用した事業を実施しているため、例年数値が高くなっている。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また、災害復旧事業費については、令和元年台風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号災害により、令和元年度から令和２年度にかけて増加している。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住民一人当たりのコストは、人口密度及び高齢化率等の影響を大きく受けるため、少子高齢化が進む当町では、数値に大きな影響がある。</a:t>
          </a:r>
        </a:p>
        <a:p>
          <a:r>
            <a:rPr kumimoji="1" lang="ja-JP" altLang="en-US" sz="1300">
              <a:latin typeface="ＭＳ Ｐゴシック" panose="020B0600070205080204" pitchFamily="50" charset="-128"/>
              <a:ea typeface="ＭＳ Ｐゴシック" panose="020B0600070205080204" pitchFamily="50" charset="-128"/>
            </a:rPr>
            <a:t>今後も、行政の効率化等を進め、健全な財政運営に努める。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年度に施設の大規模改修のため財政調整基金を３億円取り崩し、また令和元年度は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億円の取り崩しをしたため、財政調整基金残高が減少した。</a:t>
          </a:r>
        </a:p>
        <a:p>
          <a:r>
            <a:rPr kumimoji="1" lang="ja-JP" altLang="en-US" sz="1400">
              <a:latin typeface="ＭＳ ゴシック" pitchFamily="49" charset="-128"/>
              <a:ea typeface="ＭＳ ゴシック" pitchFamily="49" charset="-128"/>
            </a:rPr>
            <a:t>実質収支額は、将来に向けた公共施設等整備基金への積立を行ったことから繰越金の減により減率となっている。</a:t>
          </a:r>
        </a:p>
        <a:p>
          <a:r>
            <a:rPr kumimoji="1" lang="ja-JP" altLang="en-US" sz="1400">
              <a:latin typeface="ＭＳ ゴシック" pitchFamily="49" charset="-128"/>
              <a:ea typeface="ＭＳ ゴシック" pitchFamily="49" charset="-128"/>
            </a:rPr>
            <a:t>実質単年度収支は、実質収支額の減額のため減率となっている。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実質赤字や資金不足はなく、連結実質赤字比率は、数値なしとなっている。</a:t>
          </a:r>
        </a:p>
        <a:p>
          <a:r>
            <a:rPr kumimoji="1" lang="ja-JP" altLang="en-US" sz="1400">
              <a:latin typeface="ＭＳ ゴシック" pitchFamily="49" charset="-128"/>
              <a:ea typeface="ＭＳ ゴシック" pitchFamily="49" charset="-128"/>
            </a:rPr>
            <a:t>介護保険特別会計及び国民健康保険特別会計は、厳しい財政運営から、平成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年度に保険料額等の見直しを実施したところであるが、依然として厳しい状況が続いている。</a:t>
          </a:r>
        </a:p>
        <a:p>
          <a:r>
            <a:rPr kumimoji="1" lang="ja-JP" altLang="en-US" sz="1400">
              <a:latin typeface="ＭＳ ゴシック" pitchFamily="49" charset="-128"/>
              <a:ea typeface="ＭＳ ゴシック" pitchFamily="49" charset="-128"/>
            </a:rPr>
            <a:t>水道事業会計及び索道事業特別会計は、新型コロナウイルス感染症の影響により収益が減少し、厳しい財政運営となっている。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C1" zoomScaleNormal="100" workbookViewId="0">
      <selection activeCell="CT13" sqref="CT13:DA1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6126119</v>
      </c>
      <c r="BO4" s="433"/>
      <c r="BP4" s="433"/>
      <c r="BQ4" s="433"/>
      <c r="BR4" s="433"/>
      <c r="BS4" s="433"/>
      <c r="BT4" s="433"/>
      <c r="BU4" s="434"/>
      <c r="BV4" s="432">
        <v>4887503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16.7</v>
      </c>
      <c r="CU4" s="439"/>
      <c r="CV4" s="439"/>
      <c r="CW4" s="439"/>
      <c r="CX4" s="439"/>
      <c r="CY4" s="439"/>
      <c r="CZ4" s="439"/>
      <c r="DA4" s="440"/>
      <c r="DB4" s="438">
        <v>20.399999999999999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5538821</v>
      </c>
      <c r="BO5" s="470"/>
      <c r="BP5" s="470"/>
      <c r="BQ5" s="470"/>
      <c r="BR5" s="470"/>
      <c r="BS5" s="470"/>
      <c r="BT5" s="470"/>
      <c r="BU5" s="471"/>
      <c r="BV5" s="469">
        <v>4214275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89.7</v>
      </c>
      <c r="CU5" s="467"/>
      <c r="CV5" s="467"/>
      <c r="CW5" s="467"/>
      <c r="CX5" s="467"/>
      <c r="CY5" s="467"/>
      <c r="CZ5" s="467"/>
      <c r="DA5" s="468"/>
      <c r="DB5" s="466">
        <v>84.7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587298</v>
      </c>
      <c r="BO6" s="470"/>
      <c r="BP6" s="470"/>
      <c r="BQ6" s="470"/>
      <c r="BR6" s="470"/>
      <c r="BS6" s="470"/>
      <c r="BT6" s="470"/>
      <c r="BU6" s="471"/>
      <c r="BV6" s="469">
        <v>673228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92.8</v>
      </c>
      <c r="CU6" s="507"/>
      <c r="CV6" s="507"/>
      <c r="CW6" s="507"/>
      <c r="CX6" s="507"/>
      <c r="CY6" s="507"/>
      <c r="CZ6" s="507"/>
      <c r="DA6" s="508"/>
      <c r="DB6" s="506">
        <v>87.7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102242</v>
      </c>
      <c r="BO7" s="470"/>
      <c r="BP7" s="470"/>
      <c r="BQ7" s="470"/>
      <c r="BR7" s="470"/>
      <c r="BS7" s="470"/>
      <c r="BT7" s="470"/>
      <c r="BU7" s="471"/>
      <c r="BV7" s="469">
        <v>112457</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2905921</v>
      </c>
      <c r="CU7" s="470"/>
      <c r="CV7" s="470"/>
      <c r="CW7" s="470"/>
      <c r="CX7" s="470"/>
      <c r="CY7" s="470"/>
      <c r="CZ7" s="470"/>
      <c r="DA7" s="471"/>
      <c r="DB7" s="469">
        <v>2744632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485056</v>
      </c>
      <c r="BO8" s="470"/>
      <c r="BP8" s="470"/>
      <c r="BQ8" s="470"/>
      <c r="BR8" s="470"/>
      <c r="BS8" s="470"/>
      <c r="BT8" s="470"/>
      <c r="BU8" s="471"/>
      <c r="BV8" s="469">
        <v>560771</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0.36</v>
      </c>
      <c r="CU8" s="510"/>
      <c r="CV8" s="510"/>
      <c r="CW8" s="510"/>
      <c r="CX8" s="510"/>
      <c r="CY8" s="510"/>
      <c r="CZ8" s="510"/>
      <c r="DA8" s="511"/>
      <c r="DB8" s="509">
        <v>0.37</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6612</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-75715</v>
      </c>
      <c r="BO9" s="470"/>
      <c r="BP9" s="470"/>
      <c r="BQ9" s="470"/>
      <c r="BR9" s="470"/>
      <c r="BS9" s="470"/>
      <c r="BT9" s="470"/>
      <c r="BU9" s="471"/>
      <c r="BV9" s="469">
        <v>26748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6.4</v>
      </c>
      <c r="CU9" s="467"/>
      <c r="CV9" s="467"/>
      <c r="CW9" s="467"/>
      <c r="CX9" s="467"/>
      <c r="CY9" s="467"/>
      <c r="CZ9" s="467"/>
      <c r="DA9" s="468"/>
      <c r="DB9" s="466">
        <v>6.8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7265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948</v>
      </c>
      <c r="BO10" s="470"/>
      <c r="BP10" s="470"/>
      <c r="BQ10" s="470"/>
      <c r="BR10" s="470"/>
      <c r="BS10" s="470"/>
      <c r="BT10" s="470"/>
      <c r="BU10" s="471"/>
      <c r="BV10" s="469">
        <v>931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7063</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100000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6926</v>
      </c>
      <c r="S13" s="554"/>
      <c r="T13" s="554"/>
      <c r="U13" s="554"/>
      <c r="V13" s="555"/>
      <c r="W13" s="485" t="s">
        <v>139</v>
      </c>
      <c r="X13" s="486"/>
      <c r="Y13" s="486"/>
      <c r="Z13" s="486"/>
      <c r="AA13" s="486"/>
      <c r="AB13" s="476"/>
      <c r="AC13" s="520">
        <v>713</v>
      </c>
      <c r="AD13" s="521"/>
      <c r="AE13" s="521"/>
      <c r="AF13" s="521"/>
      <c r="AG13" s="563"/>
      <c r="AH13" s="520">
        <v>968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-74767</v>
      </c>
      <c r="BO13" s="470"/>
      <c r="BP13" s="470"/>
      <c r="BQ13" s="470"/>
      <c r="BR13" s="470"/>
      <c r="BS13" s="470"/>
      <c r="BT13" s="470"/>
      <c r="BU13" s="471"/>
      <c r="BV13" s="469">
        <v>-72321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7.8</v>
      </c>
      <c r="CU13" s="467"/>
      <c r="CV13" s="467"/>
      <c r="CW13" s="467"/>
      <c r="CX13" s="467"/>
      <c r="CY13" s="467"/>
      <c r="CZ13" s="467"/>
      <c r="DA13" s="468"/>
      <c r="DB13" s="466">
        <v>7.2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7166</v>
      </c>
      <c r="S14" s="554"/>
      <c r="T14" s="554"/>
      <c r="U14" s="554"/>
      <c r="V14" s="555"/>
      <c r="W14" s="459"/>
      <c r="X14" s="460"/>
      <c r="Y14" s="460"/>
      <c r="Z14" s="460"/>
      <c r="AA14" s="460"/>
      <c r="AB14" s="449"/>
      <c r="AC14" s="556">
        <v>17.899999999999999</v>
      </c>
      <c r="AD14" s="557"/>
      <c r="AE14" s="557"/>
      <c r="AF14" s="557"/>
      <c r="AG14" s="558"/>
      <c r="AH14" s="556">
        <v>22.5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7018</v>
      </c>
      <c r="S15" s="554"/>
      <c r="T15" s="554"/>
      <c r="U15" s="554"/>
      <c r="V15" s="555"/>
      <c r="W15" s="485" t="s">
        <v>148</v>
      </c>
      <c r="X15" s="486"/>
      <c r="Y15" s="486"/>
      <c r="Z15" s="486"/>
      <c r="AA15" s="486"/>
      <c r="AB15" s="476"/>
      <c r="AC15" s="520">
        <v>1067</v>
      </c>
      <c r="AD15" s="521"/>
      <c r="AE15" s="521"/>
      <c r="AF15" s="521"/>
      <c r="AG15" s="563"/>
      <c r="AH15" s="520">
        <v>1093</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932956</v>
      </c>
      <c r="BO15" s="433"/>
      <c r="BP15" s="433"/>
      <c r="BQ15" s="433"/>
      <c r="BR15" s="433"/>
      <c r="BS15" s="433"/>
      <c r="BT15" s="433"/>
      <c r="BU15" s="434"/>
      <c r="BV15" s="432">
        <v>864760</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26.8</v>
      </c>
      <c r="AD16" s="557"/>
      <c r="AE16" s="557"/>
      <c r="AF16" s="557"/>
      <c r="AG16" s="558"/>
      <c r="AH16" s="556">
        <v>25.4</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2576611</v>
      </c>
      <c r="BO16" s="470"/>
      <c r="BP16" s="470"/>
      <c r="BQ16" s="470"/>
      <c r="BR16" s="470"/>
      <c r="BS16" s="470"/>
      <c r="BT16" s="470"/>
      <c r="BU16" s="471"/>
      <c r="BV16" s="469">
        <v>2422628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2208</v>
      </c>
      <c r="AD17" s="521"/>
      <c r="AE17" s="521"/>
      <c r="AF17" s="521"/>
      <c r="AG17" s="563"/>
      <c r="AH17" s="520">
        <v>2241</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1168654</v>
      </c>
      <c r="BO17" s="470"/>
      <c r="BP17" s="470"/>
      <c r="BQ17" s="470"/>
      <c r="BR17" s="470"/>
      <c r="BS17" s="470"/>
      <c r="BT17" s="470"/>
      <c r="BU17" s="471"/>
      <c r="BV17" s="469">
        <v>1088706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66.87</v>
      </c>
      <c r="M18" s="585"/>
      <c r="N18" s="585"/>
      <c r="O18" s="585"/>
      <c r="P18" s="585"/>
      <c r="Q18" s="585"/>
      <c r="R18" s="586"/>
      <c r="S18" s="586"/>
      <c r="T18" s="586"/>
      <c r="U18" s="586"/>
      <c r="V18" s="587"/>
      <c r="W18" s="487"/>
      <c r="X18" s="488"/>
      <c r="Y18" s="488"/>
      <c r="Z18" s="488"/>
      <c r="AA18" s="488"/>
      <c r="AB18" s="479"/>
      <c r="AC18" s="588">
        <v>55.4</v>
      </c>
      <c r="AD18" s="589"/>
      <c r="AE18" s="589"/>
      <c r="AF18" s="589"/>
      <c r="AG18" s="590"/>
      <c r="AH18" s="588">
        <v>52.1</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2741046</v>
      </c>
      <c r="BO18" s="470"/>
      <c r="BP18" s="470"/>
      <c r="BQ18" s="470"/>
      <c r="BR18" s="470"/>
      <c r="BS18" s="470"/>
      <c r="BT18" s="470"/>
      <c r="BU18" s="471"/>
      <c r="BV18" s="469">
        <v>2494956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99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4209118</v>
      </c>
      <c r="BO19" s="470"/>
      <c r="BP19" s="470"/>
      <c r="BQ19" s="470"/>
      <c r="BR19" s="470"/>
      <c r="BS19" s="470"/>
      <c r="BT19" s="470"/>
      <c r="BU19" s="471"/>
      <c r="BV19" s="469">
        <v>3846427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2606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2813814</v>
      </c>
      <c r="BO23" s="470"/>
      <c r="BP23" s="470"/>
      <c r="BQ23" s="470"/>
      <c r="BR23" s="470"/>
      <c r="BS23" s="470"/>
      <c r="BT23" s="470"/>
      <c r="BU23" s="471"/>
      <c r="BV23" s="469">
        <v>2848827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6810</v>
      </c>
      <c r="R24" s="521"/>
      <c r="S24" s="521"/>
      <c r="T24" s="521"/>
      <c r="U24" s="521"/>
      <c r="V24" s="563"/>
      <c r="W24" s="622"/>
      <c r="X24" s="610"/>
      <c r="Y24" s="611"/>
      <c r="Z24" s="519" t="s">
        <v>172</v>
      </c>
      <c r="AA24" s="499"/>
      <c r="AB24" s="499"/>
      <c r="AC24" s="499"/>
      <c r="AD24" s="499"/>
      <c r="AE24" s="499"/>
      <c r="AF24" s="499"/>
      <c r="AG24" s="500"/>
      <c r="AH24" s="520">
        <v>87</v>
      </c>
      <c r="AI24" s="521"/>
      <c r="AJ24" s="521"/>
      <c r="AK24" s="521"/>
      <c r="AL24" s="563"/>
      <c r="AM24" s="520">
        <v>252909</v>
      </c>
      <c r="AN24" s="521"/>
      <c r="AO24" s="521"/>
      <c r="AP24" s="521"/>
      <c r="AQ24" s="521"/>
      <c r="AR24" s="563"/>
      <c r="AS24" s="520">
        <v>2907</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1082658</v>
      </c>
      <c r="BO24" s="470"/>
      <c r="BP24" s="470"/>
      <c r="BQ24" s="470"/>
      <c r="BR24" s="470"/>
      <c r="BS24" s="470"/>
      <c r="BT24" s="470"/>
      <c r="BU24" s="471"/>
      <c r="BV24" s="469">
        <v>1057822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6080</v>
      </c>
      <c r="R25" s="521"/>
      <c r="S25" s="521"/>
      <c r="T25" s="521"/>
      <c r="U25" s="521"/>
      <c r="V25" s="563"/>
      <c r="W25" s="622"/>
      <c r="X25" s="610"/>
      <c r="Y25" s="611"/>
      <c r="Z25" s="519" t="s">
        <v>175</v>
      </c>
      <c r="AA25" s="499"/>
      <c r="AB25" s="499"/>
      <c r="AC25" s="499"/>
      <c r="AD25" s="499"/>
      <c r="AE25" s="499"/>
      <c r="AF25" s="499"/>
      <c r="AG25" s="500"/>
      <c r="AH25" s="520" t="s">
        <v>146</v>
      </c>
      <c r="AI25" s="521"/>
      <c r="AJ25" s="521"/>
      <c r="AK25" s="521"/>
      <c r="AL25" s="563"/>
      <c r="AM25" s="520" t="s">
        <v>128</v>
      </c>
      <c r="AN25" s="521"/>
      <c r="AO25" s="521"/>
      <c r="AP25" s="521"/>
      <c r="AQ25" s="521"/>
      <c r="AR25" s="563"/>
      <c r="AS25" s="520" t="s">
        <v>146</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t="s">
        <v>146</v>
      </c>
      <c r="BO25" s="433"/>
      <c r="BP25" s="433"/>
      <c r="BQ25" s="433"/>
      <c r="BR25" s="433"/>
      <c r="BS25" s="433"/>
      <c r="BT25" s="433"/>
      <c r="BU25" s="434"/>
      <c r="BV25" s="432" t="s">
        <v>128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5430</v>
      </c>
      <c r="R26" s="521"/>
      <c r="S26" s="521"/>
      <c r="T26" s="521"/>
      <c r="U26" s="521"/>
      <c r="V26" s="563"/>
      <c r="W26" s="622"/>
      <c r="X26" s="610"/>
      <c r="Y26" s="611"/>
      <c r="Z26" s="519" t="s">
        <v>178</v>
      </c>
      <c r="AA26" s="632"/>
      <c r="AB26" s="632"/>
      <c r="AC26" s="632"/>
      <c r="AD26" s="632"/>
      <c r="AE26" s="632"/>
      <c r="AF26" s="632"/>
      <c r="AG26" s="633"/>
      <c r="AH26" s="520" t="s">
        <v>146</v>
      </c>
      <c r="AI26" s="521"/>
      <c r="AJ26" s="521"/>
      <c r="AK26" s="521"/>
      <c r="AL26" s="563"/>
      <c r="AM26" s="520" t="s">
        <v>146</v>
      </c>
      <c r="AN26" s="521"/>
      <c r="AO26" s="521"/>
      <c r="AP26" s="521"/>
      <c r="AQ26" s="521"/>
      <c r="AR26" s="563"/>
      <c r="AS26" s="520" t="s">
        <v>146</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146</v>
      </c>
      <c r="BO26" s="470"/>
      <c r="BP26" s="470"/>
      <c r="BQ26" s="470"/>
      <c r="BR26" s="470"/>
      <c r="BS26" s="470"/>
      <c r="BT26" s="470"/>
      <c r="BU26" s="471"/>
      <c r="BV26" s="469" t="s">
        <v>146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2890</v>
      </c>
      <c r="R27" s="521"/>
      <c r="S27" s="521"/>
      <c r="T27" s="521"/>
      <c r="U27" s="521"/>
      <c r="V27" s="563"/>
      <c r="W27" s="622"/>
      <c r="X27" s="610"/>
      <c r="Y27" s="611"/>
      <c r="Z27" s="519" t="s">
        <v>181</v>
      </c>
      <c r="AA27" s="499"/>
      <c r="AB27" s="499"/>
      <c r="AC27" s="499"/>
      <c r="AD27" s="499"/>
      <c r="AE27" s="499"/>
      <c r="AF27" s="499"/>
      <c r="AG27" s="500"/>
      <c r="AH27" s="520" t="s">
        <v>146</v>
      </c>
      <c r="AI27" s="521"/>
      <c r="AJ27" s="521"/>
      <c r="AK27" s="521"/>
      <c r="AL27" s="563"/>
      <c r="AM27" s="520" t="s">
        <v>146</v>
      </c>
      <c r="AN27" s="521"/>
      <c r="AO27" s="521"/>
      <c r="AP27" s="521"/>
      <c r="AQ27" s="521"/>
      <c r="AR27" s="563"/>
      <c r="AS27" s="520" t="s">
        <v>146</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435322</v>
      </c>
      <c r="BO27" s="646"/>
      <c r="BP27" s="646"/>
      <c r="BQ27" s="646"/>
      <c r="BR27" s="646"/>
      <c r="BS27" s="646"/>
      <c r="BT27" s="646"/>
      <c r="BU27" s="647"/>
      <c r="BV27" s="645">
        <v>435061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2110</v>
      </c>
      <c r="R28" s="521"/>
      <c r="S28" s="521"/>
      <c r="T28" s="521"/>
      <c r="U28" s="521"/>
      <c r="V28" s="563"/>
      <c r="W28" s="622"/>
      <c r="X28" s="610"/>
      <c r="Y28" s="611"/>
      <c r="Z28" s="519" t="s">
        <v>184</v>
      </c>
      <c r="AA28" s="499"/>
      <c r="AB28" s="499"/>
      <c r="AC28" s="499"/>
      <c r="AD28" s="499"/>
      <c r="AE28" s="499"/>
      <c r="AF28" s="499"/>
      <c r="AG28" s="500"/>
      <c r="AH28" s="520" t="s">
        <v>146</v>
      </c>
      <c r="AI28" s="521"/>
      <c r="AJ28" s="521"/>
      <c r="AK28" s="521"/>
      <c r="AL28" s="563"/>
      <c r="AM28" s="520" t="s">
        <v>146</v>
      </c>
      <c r="AN28" s="521"/>
      <c r="AO28" s="521"/>
      <c r="AP28" s="521"/>
      <c r="AQ28" s="521"/>
      <c r="AR28" s="563"/>
      <c r="AS28" s="520" t="s">
        <v>146</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1227199</v>
      </c>
      <c r="BO28" s="433"/>
      <c r="BP28" s="433"/>
      <c r="BQ28" s="433"/>
      <c r="BR28" s="433"/>
      <c r="BS28" s="433"/>
      <c r="BT28" s="433"/>
      <c r="BU28" s="434"/>
      <c r="BV28" s="432">
        <v>1226251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10</v>
      </c>
      <c r="M29" s="521"/>
      <c r="N29" s="521"/>
      <c r="O29" s="521"/>
      <c r="P29" s="563"/>
      <c r="Q29" s="520">
        <v>1960</v>
      </c>
      <c r="R29" s="521"/>
      <c r="S29" s="521"/>
      <c r="T29" s="521"/>
      <c r="U29" s="521"/>
      <c r="V29" s="563"/>
      <c r="W29" s="623"/>
      <c r="X29" s="624"/>
      <c r="Y29" s="625"/>
      <c r="Z29" s="519" t="s">
        <v>187</v>
      </c>
      <c r="AA29" s="499"/>
      <c r="AB29" s="499"/>
      <c r="AC29" s="499"/>
      <c r="AD29" s="499"/>
      <c r="AE29" s="499"/>
      <c r="AF29" s="499"/>
      <c r="AG29" s="500"/>
      <c r="AH29" s="520">
        <v>87</v>
      </c>
      <c r="AI29" s="521"/>
      <c r="AJ29" s="521"/>
      <c r="AK29" s="521"/>
      <c r="AL29" s="563"/>
      <c r="AM29" s="520">
        <v>252909</v>
      </c>
      <c r="AN29" s="521"/>
      <c r="AO29" s="521"/>
      <c r="AP29" s="521"/>
      <c r="AQ29" s="521"/>
      <c r="AR29" s="563"/>
      <c r="AS29" s="520">
        <v>2907</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79238</v>
      </c>
      <c r="BO29" s="470"/>
      <c r="BP29" s="470"/>
      <c r="BQ29" s="470"/>
      <c r="BR29" s="470"/>
      <c r="BS29" s="470"/>
      <c r="BT29" s="470"/>
      <c r="BU29" s="471"/>
      <c r="BV29" s="469">
        <v>79187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99.3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2824325</v>
      </c>
      <c r="BO30" s="646"/>
      <c r="BP30" s="646"/>
      <c r="BQ30" s="646"/>
      <c r="BR30" s="646"/>
      <c r="BS30" s="646"/>
      <c r="BT30" s="646"/>
      <c r="BU30" s="647"/>
      <c r="BV30" s="645">
        <v>2709295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198</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立科町国民健康保険特別会計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IF('各会計、関係団体の財政状況及び健全化判断比率'!B31="","",'各会計、関係団体の財政状況及び健全化判断比率'!B31)</f>
        <v>立科町水道事業会計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IF('各会計、関係団体の財政状況及び健全化判断比率'!B33="","",'各会計、関係団体の財政状況及び健全化判断比率'!B33)</f>
        <v>立科町下水道事業特別会計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佐久広域連合　一般会計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立科町土地開発公社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立科町住宅改修資金特別会計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立科町介護保険特別会計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IF('各会計、関係団体の財政状況及び健全化判断比率'!B32="","",'各会計、関係団体の財政状況及び健全化判断比率'!B32)</f>
        <v>立科町索道事業特別会計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佐久広域連合　消防特別会計</v>
      </c>
      <c r="BZ35" s="659"/>
      <c r="CA35" s="659"/>
      <c r="CB35" s="659"/>
      <c r="CC35" s="659"/>
      <c r="CD35" s="659"/>
      <c r="CE35" s="659"/>
      <c r="CF35" s="659"/>
      <c r="CG35" s="659"/>
      <c r="CH35" s="659"/>
      <c r="CI35" s="659"/>
      <c r="CJ35" s="659"/>
      <c r="CK35" s="659"/>
      <c r="CL35" s="659"/>
      <c r="CM35" s="659"/>
      <c r="CN35" s="214"/>
      <c r="CO35" s="658">
        <f t="shared" ref="CO35:CO43" si="3">IF(CQ35="","",CO34+1)</f>
        <v>22</v>
      </c>
      <c r="CP35" s="658"/>
      <c r="CQ35" s="659" t="str">
        <f>IF('各会計、関係団体の財政状況及び健全化判断比率'!BS8="","",'各会計、関係団体の財政状況及び健全化判断比率'!BS8)</f>
        <v>蓼科ケーブルビジョン㈱</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立科町白樺高原下水道事業特別会計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立科町後期高齢者医療特別会計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佐久広域連合　特別養護老人ホーム特別会計</v>
      </c>
      <c r="BZ36" s="659"/>
      <c r="CA36" s="659"/>
      <c r="CB36" s="659"/>
      <c r="CC36" s="659"/>
      <c r="CD36" s="659"/>
      <c r="CE36" s="659"/>
      <c r="CF36" s="659"/>
      <c r="CG36" s="659"/>
      <c r="CH36" s="659"/>
      <c r="CI36" s="659"/>
      <c r="CJ36" s="659"/>
      <c r="CK36" s="659"/>
      <c r="CL36" s="659"/>
      <c r="CM36" s="659"/>
      <c r="CN36" s="214"/>
      <c r="CO36" s="658">
        <f t="shared" si="3"/>
        <v>23</v>
      </c>
      <c r="CP36" s="658"/>
      <c r="CQ36" s="659" t="str">
        <f>IF('各会計、関係団体の財政状況及び健全化判断比率'!BS9="","",'各会計、関係団体の財政状況及び健全化判断比率'!BS9)</f>
        <v>㈱立科町農業振興公社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立科町下水道事業特別会計のうち、コミプラ等分</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佐久広域連合　食肉流通センター特別会計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佐久広域連合　救護施設特別会計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白樺湖下水道組合　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川西保健衛生施設組合　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川西保健衛生施設組合　茂田井特定環境保全公共下水道事業特別会計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北佐久郡老人福祉施設組合　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長野県後期高齢者医療広域連合　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TXWM3U2l9MmL/35z00GpFT/t2b7DIv0Z6/jlR5/iRXZfRe6KvlpxO9+gxVfGhaBPRsyqb7yTo9IJqbSycE51VQ==" saltValue="A8D6/MOvphpUipoxcgX8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5" t="s">
        <v>578</v>
      </c>
      <c r="D34" s="1255"/>
      <c r="E34" s="1256"/>
      <c r="F34" s="32" t="s">
        <v>579</v>
      </c>
      <c r="G34" s="33" t="s">
        <v>580</v>
      </c>
      <c r="H34" s="33" t="s">
        <v>581</v>
      </c>
      <c r="I34" s="33" t="s">
        <v>582</v>
      </c>
      <c r="J34" s="34" t="s">
        <v>583</v>
      </c>
      <c r="K34" s="22"/>
      <c r="L34" s="22"/>
      <c r="M34" s="22"/>
      <c r="N34" s="22"/>
      <c r="O34" s="22"/>
      <c r="P34" s="22"/>
    </row>
    <row r="35" spans="1:16" ht="39" customHeight="1" x14ac:dyDescent="0.15">
      <c r="A35" s="22"/>
      <c r="B35" s="35"/>
      <c r="C35" s="1249" t="s">
        <v>584</v>
      </c>
      <c r="D35" s="1250"/>
      <c r="E35" s="1251"/>
      <c r="F35" s="36">
        <v>24.18</v>
      </c>
      <c r="G35" s="37">
        <v>24.69</v>
      </c>
      <c r="H35" s="37">
        <v>25.98</v>
      </c>
      <c r="I35" s="37">
        <v>27.21</v>
      </c>
      <c r="J35" s="38">
        <v>24.95</v>
      </c>
      <c r="K35" s="22"/>
      <c r="L35" s="22"/>
      <c r="M35" s="22"/>
      <c r="N35" s="22"/>
      <c r="O35" s="22"/>
      <c r="P35" s="22"/>
    </row>
    <row r="36" spans="1:16" ht="39" customHeight="1" x14ac:dyDescent="0.15">
      <c r="A36" s="22"/>
      <c r="B36" s="35"/>
      <c r="C36" s="1249" t="s">
        <v>585</v>
      </c>
      <c r="D36" s="1250"/>
      <c r="E36" s="1251"/>
      <c r="F36" s="36">
        <v>22.33</v>
      </c>
      <c r="G36" s="37">
        <v>19.7</v>
      </c>
      <c r="H36" s="37">
        <v>19.75</v>
      </c>
      <c r="I36" s="37">
        <v>20.55</v>
      </c>
      <c r="J36" s="38">
        <v>16.68</v>
      </c>
      <c r="K36" s="22"/>
      <c r="L36" s="22"/>
      <c r="M36" s="22"/>
      <c r="N36" s="22"/>
      <c r="O36" s="22"/>
      <c r="P36" s="22"/>
    </row>
    <row r="37" spans="1:16" ht="39" customHeight="1" x14ac:dyDescent="0.15">
      <c r="A37" s="22"/>
      <c r="B37" s="35"/>
      <c r="C37" s="1249" t="s">
        <v>586</v>
      </c>
      <c r="D37" s="1250"/>
      <c r="E37" s="1251"/>
      <c r="F37" s="36">
        <v>11.25</v>
      </c>
      <c r="G37" s="37">
        <v>9.34</v>
      </c>
      <c r="H37" s="37">
        <v>8.5</v>
      </c>
      <c r="I37" s="37">
        <v>5.83</v>
      </c>
      <c r="J37" s="38">
        <v>1.77</v>
      </c>
      <c r="K37" s="22"/>
      <c r="L37" s="22"/>
      <c r="M37" s="22"/>
      <c r="N37" s="22"/>
      <c r="O37" s="22"/>
      <c r="P37" s="22"/>
    </row>
    <row r="38" spans="1:16" ht="39" customHeight="1" x14ac:dyDescent="0.15">
      <c r="A38" s="22"/>
      <c r="B38" s="35"/>
      <c r="C38" s="1249" t="s">
        <v>587</v>
      </c>
      <c r="D38" s="1250"/>
      <c r="E38" s="1251"/>
      <c r="F38" s="36">
        <v>0.12</v>
      </c>
      <c r="G38" s="37">
        <v>0.28999999999999998</v>
      </c>
      <c r="H38" s="37">
        <v>0.51</v>
      </c>
      <c r="I38" s="37">
        <v>0.49</v>
      </c>
      <c r="J38" s="38">
        <v>1.1399999999999999</v>
      </c>
      <c r="K38" s="22"/>
      <c r="L38" s="22"/>
      <c r="M38" s="22"/>
      <c r="N38" s="22"/>
      <c r="O38" s="22"/>
      <c r="P38" s="22"/>
    </row>
    <row r="39" spans="1:16" ht="39" customHeight="1" x14ac:dyDescent="0.15">
      <c r="A39" s="22"/>
      <c r="B39" s="35"/>
      <c r="C39" s="1249" t="s">
        <v>588</v>
      </c>
      <c r="D39" s="1250"/>
      <c r="E39" s="1251"/>
      <c r="F39" s="36">
        <v>1.34</v>
      </c>
      <c r="G39" s="37">
        <v>0.78</v>
      </c>
      <c r="H39" s="37">
        <v>0.96</v>
      </c>
      <c r="I39" s="37">
        <v>0.97</v>
      </c>
      <c r="J39" s="38">
        <v>0.48</v>
      </c>
      <c r="K39" s="22"/>
      <c r="L39" s="22"/>
      <c r="M39" s="22"/>
      <c r="N39" s="22"/>
      <c r="O39" s="22"/>
      <c r="P39" s="22"/>
    </row>
    <row r="40" spans="1:16" ht="39" customHeight="1" x14ac:dyDescent="0.15">
      <c r="A40" s="22"/>
      <c r="B40" s="35"/>
      <c r="C40" s="1249" t="s">
        <v>589</v>
      </c>
      <c r="D40" s="1250"/>
      <c r="E40" s="1251"/>
      <c r="F40" s="36">
        <v>0.41</v>
      </c>
      <c r="G40" s="37">
        <v>0.57999999999999996</v>
      </c>
      <c r="H40" s="37">
        <v>0.38</v>
      </c>
      <c r="I40" s="37">
        <v>0.18</v>
      </c>
      <c r="J40" s="38">
        <v>0.19</v>
      </c>
      <c r="K40" s="22"/>
      <c r="L40" s="22"/>
      <c r="M40" s="22"/>
      <c r="N40" s="22"/>
      <c r="O40" s="22"/>
      <c r="P40" s="22"/>
    </row>
    <row r="41" spans="1:16" ht="39" customHeight="1" x14ac:dyDescent="0.15">
      <c r="A41" s="22"/>
      <c r="B41" s="35"/>
      <c r="C41" s="1249" t="s">
        <v>590</v>
      </c>
      <c r="D41" s="1250"/>
      <c r="E41" s="1251"/>
      <c r="F41" s="36">
        <v>0.09</v>
      </c>
      <c r="G41" s="37">
        <v>0.08</v>
      </c>
      <c r="H41" s="37">
        <v>0.05</v>
      </c>
      <c r="I41" s="37">
        <v>0.05</v>
      </c>
      <c r="J41" s="38">
        <v>0.08</v>
      </c>
      <c r="K41" s="22"/>
      <c r="L41" s="22"/>
      <c r="M41" s="22"/>
      <c r="N41" s="22"/>
      <c r="O41" s="22"/>
      <c r="P41" s="22"/>
    </row>
    <row r="42" spans="1:16" ht="39" customHeight="1" x14ac:dyDescent="0.15">
      <c r="A42" s="22"/>
      <c r="B42" s="39"/>
      <c r="C42" s="1249" t="s">
        <v>591</v>
      </c>
      <c r="D42" s="1250"/>
      <c r="E42" s="1251"/>
      <c r="F42" s="36" t="s">
        <v>528</v>
      </c>
      <c r="G42" s="37" t="s">
        <v>528</v>
      </c>
      <c r="H42" s="37" t="s">
        <v>528</v>
      </c>
      <c r="I42" s="37" t="s">
        <v>528</v>
      </c>
      <c r="J42" s="38" t="s">
        <v>528</v>
      </c>
      <c r="K42" s="22"/>
      <c r="L42" s="22"/>
      <c r="M42" s="22"/>
      <c r="N42" s="22"/>
      <c r="O42" s="22"/>
      <c r="P42" s="22"/>
    </row>
    <row r="43" spans="1:16" ht="39" customHeight="1" thickBot="1" x14ac:dyDescent="0.2">
      <c r="A43" s="22"/>
      <c r="B43" s="40"/>
      <c r="C43" s="1252" t="s">
        <v>592</v>
      </c>
      <c r="D43" s="1253"/>
      <c r="E43" s="1254"/>
      <c r="F43" s="41">
        <v>0</v>
      </c>
      <c r="G43" s="42">
        <v>0.01</v>
      </c>
      <c r="H43" s="42">
        <v>0.01</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TPmJCIdbrOEeD/9mSiGGMXsONeBeFRpzDDi3J/GUbRJur9B0VuU8i3Fmjh6ntdPqfgbSbU0+HJu4bPgr4VvZw==" saltValue="t4Irt49eVXid/DOAE9jo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7" t="s">
        <v>11</v>
      </c>
      <c r="C45" s="1258"/>
      <c r="D45" s="58"/>
      <c r="E45" s="1263" t="s">
        <v>12</v>
      </c>
      <c r="F45" s="1263"/>
      <c r="G45" s="1263"/>
      <c r="H45" s="1263"/>
      <c r="I45" s="1263"/>
      <c r="J45" s="1264"/>
      <c r="K45" s="59">
        <v>294</v>
      </c>
      <c r="L45" s="60">
        <v>263</v>
      </c>
      <c r="M45" s="60">
        <v>261</v>
      </c>
      <c r="N45" s="60">
        <v>292</v>
      </c>
      <c r="O45" s="61">
        <v>302</v>
      </c>
      <c r="P45" s="48"/>
      <c r="Q45" s="48"/>
      <c r="R45" s="48"/>
      <c r="S45" s="48"/>
      <c r="T45" s="48"/>
      <c r="U45" s="48"/>
    </row>
    <row r="46" spans="1:21" ht="30.75" customHeight="1" x14ac:dyDescent="0.15">
      <c r="A46" s="48"/>
      <c r="B46" s="1259"/>
      <c r="C46" s="1260"/>
      <c r="D46" s="62"/>
      <c r="E46" s="1265" t="s">
        <v>13</v>
      </c>
      <c r="F46" s="1265"/>
      <c r="G46" s="1265"/>
      <c r="H46" s="1265"/>
      <c r="I46" s="1265"/>
      <c r="J46" s="1266"/>
      <c r="K46" s="63" t="s">
        <v>528</v>
      </c>
      <c r="L46" s="64" t="s">
        <v>528</v>
      </c>
      <c r="M46" s="64" t="s">
        <v>528</v>
      </c>
      <c r="N46" s="64" t="s">
        <v>528</v>
      </c>
      <c r="O46" s="65" t="s">
        <v>528</v>
      </c>
      <c r="P46" s="48"/>
      <c r="Q46" s="48"/>
      <c r="R46" s="48"/>
      <c r="S46" s="48"/>
      <c r="T46" s="48"/>
      <c r="U46" s="48"/>
    </row>
    <row r="47" spans="1:21" ht="30.75" customHeight="1" x14ac:dyDescent="0.15">
      <c r="A47" s="48"/>
      <c r="B47" s="1259"/>
      <c r="C47" s="1260"/>
      <c r="D47" s="62"/>
      <c r="E47" s="1265" t="s">
        <v>14</v>
      </c>
      <c r="F47" s="1265"/>
      <c r="G47" s="1265"/>
      <c r="H47" s="1265"/>
      <c r="I47" s="1265"/>
      <c r="J47" s="1266"/>
      <c r="K47" s="63" t="s">
        <v>528</v>
      </c>
      <c r="L47" s="64" t="s">
        <v>528</v>
      </c>
      <c r="M47" s="64" t="s">
        <v>528</v>
      </c>
      <c r="N47" s="64" t="s">
        <v>528</v>
      </c>
      <c r="O47" s="65" t="s">
        <v>528</v>
      </c>
      <c r="P47" s="48"/>
      <c r="Q47" s="48"/>
      <c r="R47" s="48"/>
      <c r="S47" s="48"/>
      <c r="T47" s="48"/>
      <c r="U47" s="48"/>
    </row>
    <row r="48" spans="1:21" ht="30.75" customHeight="1" x14ac:dyDescent="0.15">
      <c r="A48" s="48"/>
      <c r="B48" s="1259"/>
      <c r="C48" s="1260"/>
      <c r="D48" s="62"/>
      <c r="E48" s="1265" t="s">
        <v>15</v>
      </c>
      <c r="F48" s="1265"/>
      <c r="G48" s="1265"/>
      <c r="H48" s="1265"/>
      <c r="I48" s="1265"/>
      <c r="J48" s="1266"/>
      <c r="K48" s="63">
        <v>260</v>
      </c>
      <c r="L48" s="64">
        <v>249</v>
      </c>
      <c r="M48" s="64">
        <v>264</v>
      </c>
      <c r="N48" s="64">
        <v>254</v>
      </c>
      <c r="O48" s="65">
        <v>265</v>
      </c>
      <c r="P48" s="48"/>
      <c r="Q48" s="48"/>
      <c r="R48" s="48"/>
      <c r="S48" s="48"/>
      <c r="T48" s="48"/>
      <c r="U48" s="48"/>
    </row>
    <row r="49" spans="1:21" ht="30.75" customHeight="1" x14ac:dyDescent="0.15">
      <c r="A49" s="48"/>
      <c r="B49" s="1259"/>
      <c r="C49" s="1260"/>
      <c r="D49" s="62"/>
      <c r="E49" s="1265" t="s">
        <v>16</v>
      </c>
      <c r="F49" s="1265"/>
      <c r="G49" s="1265"/>
      <c r="H49" s="1265"/>
      <c r="I49" s="1265"/>
      <c r="J49" s="1266"/>
      <c r="K49" s="63">
        <v>79</v>
      </c>
      <c r="L49" s="64">
        <v>61</v>
      </c>
      <c r="M49" s="64">
        <v>64</v>
      </c>
      <c r="N49" s="64">
        <v>68</v>
      </c>
      <c r="O49" s="65">
        <v>73</v>
      </c>
      <c r="P49" s="48"/>
      <c r="Q49" s="48"/>
      <c r="R49" s="48"/>
      <c r="S49" s="48"/>
      <c r="T49" s="48"/>
      <c r="U49" s="48"/>
    </row>
    <row r="50" spans="1:21" ht="30.75" customHeight="1" x14ac:dyDescent="0.15">
      <c r="A50" s="48"/>
      <c r="B50" s="1259"/>
      <c r="C50" s="1260"/>
      <c r="D50" s="62"/>
      <c r="E50" s="1265" t="s">
        <v>17</v>
      </c>
      <c r="F50" s="1265"/>
      <c r="G50" s="1265"/>
      <c r="H50" s="1265"/>
      <c r="I50" s="1265"/>
      <c r="J50" s="1266"/>
      <c r="K50" s="63" t="s">
        <v>528</v>
      </c>
      <c r="L50" s="64" t="s">
        <v>528</v>
      </c>
      <c r="M50" s="64" t="s">
        <v>528</v>
      </c>
      <c r="N50" s="64" t="s">
        <v>528</v>
      </c>
      <c r="O50" s="65" t="s">
        <v>528</v>
      </c>
      <c r="P50" s="48"/>
      <c r="Q50" s="48"/>
      <c r="R50" s="48"/>
      <c r="S50" s="48"/>
      <c r="T50" s="48"/>
      <c r="U50" s="48"/>
    </row>
    <row r="51" spans="1:21" ht="30.75" customHeight="1" x14ac:dyDescent="0.15">
      <c r="A51" s="48"/>
      <c r="B51" s="1261"/>
      <c r="C51" s="1262"/>
      <c r="D51" s="66"/>
      <c r="E51" s="1265" t="s">
        <v>18</v>
      </c>
      <c r="F51" s="1265"/>
      <c r="G51" s="1265"/>
      <c r="H51" s="1265"/>
      <c r="I51" s="1265"/>
      <c r="J51" s="1266"/>
      <c r="K51" s="63" t="s">
        <v>528</v>
      </c>
      <c r="L51" s="64" t="s">
        <v>528</v>
      </c>
      <c r="M51" s="64" t="s">
        <v>528</v>
      </c>
      <c r="N51" s="64" t="s">
        <v>528</v>
      </c>
      <c r="O51" s="65" t="s">
        <v>528</v>
      </c>
      <c r="P51" s="48"/>
      <c r="Q51" s="48"/>
      <c r="R51" s="48"/>
      <c r="S51" s="48"/>
      <c r="T51" s="48"/>
      <c r="U51" s="48"/>
    </row>
    <row r="52" spans="1:21" ht="30.75" customHeight="1" x14ac:dyDescent="0.15">
      <c r="A52" s="48"/>
      <c r="B52" s="1267" t="s">
        <v>19</v>
      </c>
      <c r="C52" s="1268"/>
      <c r="D52" s="66"/>
      <c r="E52" s="1265" t="s">
        <v>20</v>
      </c>
      <c r="F52" s="1265"/>
      <c r="G52" s="1265"/>
      <c r="H52" s="1265"/>
      <c r="I52" s="1265"/>
      <c r="J52" s="1266"/>
      <c r="K52" s="63">
        <v>423</v>
      </c>
      <c r="L52" s="64">
        <v>415</v>
      </c>
      <c r="M52" s="64">
        <v>418</v>
      </c>
      <c r="N52" s="64">
        <v>429</v>
      </c>
      <c r="O52" s="65">
        <v>433</v>
      </c>
      <c r="P52" s="48"/>
      <c r="Q52" s="48"/>
      <c r="R52" s="48"/>
      <c r="S52" s="48"/>
      <c r="T52" s="48"/>
      <c r="U52" s="48"/>
    </row>
    <row r="53" spans="1:21" ht="30.75" customHeight="1" thickBot="1" x14ac:dyDescent="0.2">
      <c r="A53" s="48"/>
      <c r="B53" s="1269" t="s">
        <v>21</v>
      </c>
      <c r="C53" s="1270"/>
      <c r="D53" s="67"/>
      <c r="E53" s="1271" t="s">
        <v>22</v>
      </c>
      <c r="F53" s="1271"/>
      <c r="G53" s="1271"/>
      <c r="H53" s="1271"/>
      <c r="I53" s="1271"/>
      <c r="J53" s="1272"/>
      <c r="K53" s="68">
        <v>210</v>
      </c>
      <c r="L53" s="69">
        <v>158</v>
      </c>
      <c r="M53" s="69">
        <v>171</v>
      </c>
      <c r="N53" s="69">
        <v>185</v>
      </c>
      <c r="O53" s="70">
        <v>207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73" t="s">
        <v>25</v>
      </c>
      <c r="C57" s="1274"/>
      <c r="D57" s="1277" t="s">
        <v>26</v>
      </c>
      <c r="E57" s="1278"/>
      <c r="F57" s="1278"/>
      <c r="G57" s="1278"/>
      <c r="H57" s="1278"/>
      <c r="I57" s="1278"/>
      <c r="J57" s="1279"/>
      <c r="K57" s="83" t="s">
        <v>528</v>
      </c>
      <c r="L57" s="84" t="s">
        <v>528</v>
      </c>
      <c r="M57" s="84" t="s">
        <v>528</v>
      </c>
      <c r="N57" s="84" t="s">
        <v>528</v>
      </c>
      <c r="O57" s="85" t="s">
        <v>528</v>
      </c>
    </row>
    <row r="58" spans="1:21" ht="31.5" customHeight="1" thickBot="1" x14ac:dyDescent="0.2">
      <c r="B58" s="1275"/>
      <c r="C58" s="1276"/>
      <c r="D58" s="1280" t="s">
        <v>27</v>
      </c>
      <c r="E58" s="1281"/>
      <c r="F58" s="1281"/>
      <c r="G58" s="1281"/>
      <c r="H58" s="1281"/>
      <c r="I58" s="1281"/>
      <c r="J58" s="1282"/>
      <c r="K58" s="86" t="s">
        <v>528</v>
      </c>
      <c r="L58" s="87" t="s">
        <v>528</v>
      </c>
      <c r="M58" s="87" t="s">
        <v>528</v>
      </c>
      <c r="N58" s="87" t="s">
        <v>528</v>
      </c>
      <c r="O58" s="88" t="s">
        <v>528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KZGXgwI64uWs2jn3/PlPJeXsnPXOadTD40cRLAnBUVPkghTlMCh1fSkNEkmgAeN3+hUCSPF79Ezh7fUEjD9w==" saltValue="ER4QsST9r+wWSfKm01Kz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83" t="s">
        <v>30</v>
      </c>
      <c r="C41" s="1284"/>
      <c r="D41" s="102"/>
      <c r="E41" s="1289" t="s">
        <v>31</v>
      </c>
      <c r="F41" s="1289"/>
      <c r="G41" s="1289"/>
      <c r="H41" s="1290"/>
      <c r="I41" s="103">
        <v>2945</v>
      </c>
      <c r="J41" s="104">
        <v>2848</v>
      </c>
      <c r="K41" s="104">
        <v>2800</v>
      </c>
      <c r="L41" s="104">
        <v>2849</v>
      </c>
      <c r="M41" s="105">
        <v>2814</v>
      </c>
    </row>
    <row r="42" spans="2:13" ht="27.75" customHeight="1" x14ac:dyDescent="0.15">
      <c r="B42" s="1285"/>
      <c r="C42" s="1286"/>
      <c r="D42" s="106"/>
      <c r="E42" s="1291" t="s">
        <v>32</v>
      </c>
      <c r="F42" s="1291"/>
      <c r="G42" s="1291"/>
      <c r="H42" s="1292"/>
      <c r="I42" s="107" t="s">
        <v>528</v>
      </c>
      <c r="J42" s="108" t="s">
        <v>528</v>
      </c>
      <c r="K42" s="108" t="s">
        <v>528</v>
      </c>
      <c r="L42" s="108" t="s">
        <v>528</v>
      </c>
      <c r="M42" s="109" t="s">
        <v>528</v>
      </c>
    </row>
    <row r="43" spans="2:13" ht="27.75" customHeight="1" x14ac:dyDescent="0.15">
      <c r="B43" s="1285"/>
      <c r="C43" s="1286"/>
      <c r="D43" s="106"/>
      <c r="E43" s="1291" t="s">
        <v>33</v>
      </c>
      <c r="F43" s="1291"/>
      <c r="G43" s="1291"/>
      <c r="H43" s="1292"/>
      <c r="I43" s="107">
        <v>1986</v>
      </c>
      <c r="J43" s="108">
        <v>1800</v>
      </c>
      <c r="K43" s="108">
        <v>1666</v>
      </c>
      <c r="L43" s="108">
        <v>1435</v>
      </c>
      <c r="M43" s="109">
        <v>1229</v>
      </c>
    </row>
    <row r="44" spans="2:13" ht="27.75" customHeight="1" x14ac:dyDescent="0.15">
      <c r="B44" s="1285"/>
      <c r="C44" s="1286"/>
      <c r="D44" s="106"/>
      <c r="E44" s="1291" t="s">
        <v>34</v>
      </c>
      <c r="F44" s="1291"/>
      <c r="G44" s="1291"/>
      <c r="H44" s="1292"/>
      <c r="I44" s="107">
        <v>482</v>
      </c>
      <c r="J44" s="108">
        <v>488</v>
      </c>
      <c r="K44" s="108">
        <v>461</v>
      </c>
      <c r="L44" s="108">
        <v>644</v>
      </c>
      <c r="M44" s="109">
        <v>695</v>
      </c>
    </row>
    <row r="45" spans="2:13" ht="27.75" customHeight="1" x14ac:dyDescent="0.15">
      <c r="B45" s="1285"/>
      <c r="C45" s="1286"/>
      <c r="D45" s="106"/>
      <c r="E45" s="1291" t="s">
        <v>35</v>
      </c>
      <c r="F45" s="1291"/>
      <c r="G45" s="1291"/>
      <c r="H45" s="1292"/>
      <c r="I45" s="107">
        <v>1123</v>
      </c>
      <c r="J45" s="108">
        <v>1101</v>
      </c>
      <c r="K45" s="108">
        <v>1076</v>
      </c>
      <c r="L45" s="108">
        <v>1054</v>
      </c>
      <c r="M45" s="109">
        <v>1076</v>
      </c>
    </row>
    <row r="46" spans="2:13" ht="27.75" customHeight="1" x14ac:dyDescent="0.15">
      <c r="B46" s="1285"/>
      <c r="C46" s="1286"/>
      <c r="D46" s="110"/>
      <c r="E46" s="1291" t="s">
        <v>36</v>
      </c>
      <c r="F46" s="1291"/>
      <c r="G46" s="1291"/>
      <c r="H46" s="1292"/>
      <c r="I46" s="107">
        <v>190</v>
      </c>
      <c r="J46" s="108">
        <v>184</v>
      </c>
      <c r="K46" s="108">
        <v>178</v>
      </c>
      <c r="L46" s="108">
        <v>167</v>
      </c>
      <c r="M46" s="109">
        <v>161</v>
      </c>
    </row>
    <row r="47" spans="2:13" ht="27.75" customHeight="1" x14ac:dyDescent="0.15">
      <c r="B47" s="1285"/>
      <c r="C47" s="1286"/>
      <c r="D47" s="111"/>
      <c r="E47" s="1293" t="s">
        <v>37</v>
      </c>
      <c r="F47" s="1294"/>
      <c r="G47" s="1294"/>
      <c r="H47" s="1295"/>
      <c r="I47" s="107" t="s">
        <v>528</v>
      </c>
      <c r="J47" s="108" t="s">
        <v>528</v>
      </c>
      <c r="K47" s="108" t="s">
        <v>528</v>
      </c>
      <c r="L47" s="108" t="s">
        <v>528</v>
      </c>
      <c r="M47" s="109" t="s">
        <v>528</v>
      </c>
    </row>
    <row r="48" spans="2:13" ht="27.75" customHeight="1" x14ac:dyDescent="0.15">
      <c r="B48" s="1285"/>
      <c r="C48" s="1286"/>
      <c r="D48" s="106"/>
      <c r="E48" s="1291" t="s">
        <v>38</v>
      </c>
      <c r="F48" s="1291"/>
      <c r="G48" s="1291"/>
      <c r="H48" s="1292"/>
      <c r="I48" s="107" t="s">
        <v>528</v>
      </c>
      <c r="J48" s="108" t="s">
        <v>528</v>
      </c>
      <c r="K48" s="108" t="s">
        <v>528</v>
      </c>
      <c r="L48" s="108" t="s">
        <v>528</v>
      </c>
      <c r="M48" s="109" t="s">
        <v>528</v>
      </c>
    </row>
    <row r="49" spans="2:13" ht="27.75" customHeight="1" x14ac:dyDescent="0.15">
      <c r="B49" s="1287"/>
      <c r="C49" s="1288"/>
      <c r="D49" s="106"/>
      <c r="E49" s="1291" t="s">
        <v>39</v>
      </c>
      <c r="F49" s="1291"/>
      <c r="G49" s="1291"/>
      <c r="H49" s="1292"/>
      <c r="I49" s="107" t="s">
        <v>528</v>
      </c>
      <c r="J49" s="108" t="s">
        <v>528</v>
      </c>
      <c r="K49" s="108" t="s">
        <v>528</v>
      </c>
      <c r="L49" s="108" t="s">
        <v>528</v>
      </c>
      <c r="M49" s="109" t="s">
        <v>528</v>
      </c>
    </row>
    <row r="50" spans="2:13" ht="27.75" customHeight="1" x14ac:dyDescent="0.15">
      <c r="B50" s="1296" t="s">
        <v>40</v>
      </c>
      <c r="C50" s="1297"/>
      <c r="D50" s="112"/>
      <c r="E50" s="1291" t="s">
        <v>41</v>
      </c>
      <c r="F50" s="1291"/>
      <c r="G50" s="1291"/>
      <c r="H50" s="1292"/>
      <c r="I50" s="107">
        <v>4523</v>
      </c>
      <c r="J50" s="108">
        <v>4840</v>
      </c>
      <c r="K50" s="108">
        <v>4647</v>
      </c>
      <c r="L50" s="108">
        <v>4557</v>
      </c>
      <c r="M50" s="109">
        <v>4679</v>
      </c>
    </row>
    <row r="51" spans="2:13" ht="27.75" customHeight="1" x14ac:dyDescent="0.15">
      <c r="B51" s="1285"/>
      <c r="C51" s="1286"/>
      <c r="D51" s="106"/>
      <c r="E51" s="1291" t="s">
        <v>42</v>
      </c>
      <c r="F51" s="1291"/>
      <c r="G51" s="1291"/>
      <c r="H51" s="1292"/>
      <c r="I51" s="107">
        <v>11</v>
      </c>
      <c r="J51" s="108">
        <v>8</v>
      </c>
      <c r="K51" s="108">
        <v>5</v>
      </c>
      <c r="L51" s="108">
        <v>3</v>
      </c>
      <c r="M51" s="109">
        <v>1</v>
      </c>
    </row>
    <row r="52" spans="2:13" ht="27.75" customHeight="1" x14ac:dyDescent="0.15">
      <c r="B52" s="1287"/>
      <c r="C52" s="1288"/>
      <c r="D52" s="106"/>
      <c r="E52" s="1291" t="s">
        <v>43</v>
      </c>
      <c r="F52" s="1291"/>
      <c r="G52" s="1291"/>
      <c r="H52" s="1292"/>
      <c r="I52" s="107">
        <v>4007</v>
      </c>
      <c r="J52" s="108">
        <v>3903</v>
      </c>
      <c r="K52" s="108">
        <v>3831</v>
      </c>
      <c r="L52" s="108">
        <v>3682</v>
      </c>
      <c r="M52" s="109">
        <v>3688</v>
      </c>
    </row>
    <row r="53" spans="2:13" ht="27.75" customHeight="1" thickBot="1" x14ac:dyDescent="0.2">
      <c r="B53" s="1298" t="s">
        <v>44</v>
      </c>
      <c r="C53" s="1299"/>
      <c r="D53" s="113"/>
      <c r="E53" s="1300" t="s">
        <v>45</v>
      </c>
      <c r="F53" s="1300"/>
      <c r="G53" s="1300"/>
      <c r="H53" s="1301"/>
      <c r="I53" s="114">
        <v>-1815</v>
      </c>
      <c r="J53" s="115">
        <v>-2331</v>
      </c>
      <c r="K53" s="115">
        <v>-2301</v>
      </c>
      <c r="L53" s="115">
        <v>-2094</v>
      </c>
      <c r="M53" s="116">
        <v>-2392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Dn+QU0KOh5Q53yKuXpM7djEDMZCqkMLS5Qr9V+9tR1nnKenCrRIr0A/JppLzD/Bz3pIprAMj6hOSQfWLSPvg==" saltValue="czOZx6JTqjiN+al+imeJ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10" t="s">
        <v>48</v>
      </c>
      <c r="D55" s="1310"/>
      <c r="E55" s="1311"/>
      <c r="F55" s="128">
        <v>1325</v>
      </c>
      <c r="G55" s="128">
        <v>1226</v>
      </c>
      <c r="H55" s="129">
        <v>1227</v>
      </c>
    </row>
    <row r="56" spans="2:8" ht="52.5" customHeight="1" x14ac:dyDescent="0.15">
      <c r="B56" s="130"/>
      <c r="C56" s="1312" t="s">
        <v>49</v>
      </c>
      <c r="D56" s="1312"/>
      <c r="E56" s="1313"/>
      <c r="F56" s="131">
        <v>79</v>
      </c>
      <c r="G56" s="131">
        <v>79</v>
      </c>
      <c r="H56" s="132">
        <v>79</v>
      </c>
    </row>
    <row r="57" spans="2:8" ht="53.25" customHeight="1" x14ac:dyDescent="0.15">
      <c r="B57" s="130"/>
      <c r="C57" s="1314" t="s">
        <v>50</v>
      </c>
      <c r="D57" s="1314"/>
      <c r="E57" s="1315"/>
      <c r="F57" s="133">
        <v>2680</v>
      </c>
      <c r="G57" s="133">
        <v>2709</v>
      </c>
      <c r="H57" s="134">
        <v>2824</v>
      </c>
    </row>
    <row r="58" spans="2:8" ht="45.75" customHeight="1" x14ac:dyDescent="0.15">
      <c r="B58" s="135"/>
      <c r="C58" s="1302" t="s">
        <v>623</v>
      </c>
      <c r="D58" s="1303"/>
      <c r="E58" s="1304"/>
      <c r="F58" s="136">
        <v>764</v>
      </c>
      <c r="G58" s="136">
        <v>765</v>
      </c>
      <c r="H58" s="137">
        <v>765</v>
      </c>
    </row>
    <row r="59" spans="2:8" ht="45.75" customHeight="1" x14ac:dyDescent="0.15">
      <c r="B59" s="135"/>
      <c r="C59" s="1302" t="s">
        <v>624</v>
      </c>
      <c r="D59" s="1303"/>
      <c r="E59" s="1304"/>
      <c r="F59" s="136">
        <v>625</v>
      </c>
      <c r="G59" s="136">
        <v>625</v>
      </c>
      <c r="H59" s="137">
        <v>626</v>
      </c>
    </row>
    <row r="60" spans="2:8" ht="45.75" customHeight="1" x14ac:dyDescent="0.15">
      <c r="B60" s="135"/>
      <c r="C60" s="1302" t="s">
        <v>625</v>
      </c>
      <c r="D60" s="1303"/>
      <c r="E60" s="1304"/>
      <c r="F60" s="136">
        <v>419</v>
      </c>
      <c r="G60" s="136">
        <v>438</v>
      </c>
      <c r="H60" s="137">
        <v>438</v>
      </c>
    </row>
    <row r="61" spans="2:8" ht="45.75" customHeight="1" x14ac:dyDescent="0.15">
      <c r="B61" s="135"/>
      <c r="C61" s="1302" t="s">
        <v>626</v>
      </c>
      <c r="D61" s="1303"/>
      <c r="E61" s="1304"/>
      <c r="F61" s="136">
        <v>402</v>
      </c>
      <c r="G61" s="136">
        <v>402</v>
      </c>
      <c r="H61" s="137">
        <v>403</v>
      </c>
    </row>
    <row r="62" spans="2:8" ht="45.75" customHeight="1" thickBot="1" x14ac:dyDescent="0.2">
      <c r="B62" s="138"/>
      <c r="C62" s="1305" t="s">
        <v>627</v>
      </c>
      <c r="D62" s="1306"/>
      <c r="E62" s="1307"/>
      <c r="F62" s="139">
        <v>100</v>
      </c>
      <c r="G62" s="139">
        <v>100</v>
      </c>
      <c r="H62" s="140">
        <v>200</v>
      </c>
    </row>
    <row r="63" spans="2:8" ht="52.5" customHeight="1" thickBot="1" x14ac:dyDescent="0.2">
      <c r="B63" s="141"/>
      <c r="C63" s="1308" t="s">
        <v>51</v>
      </c>
      <c r="D63" s="1308"/>
      <c r="E63" s="1309"/>
      <c r="F63" s="142">
        <v>4084</v>
      </c>
      <c r="G63" s="142">
        <v>4015</v>
      </c>
      <c r="H63" s="143">
        <v>4131</v>
      </c>
    </row>
    <row r="64" spans="2:8" ht="15" customHeight="1" x14ac:dyDescent="0.15"/>
  </sheetData>
  <sheetProtection algorithmName="SHA-512" hashValue="+ykg+9AI31IADwlxwfLH1VjuCEZlbFPpO960cuSxje+HyhCdVSLRscqVYqb5NMxYMJfvMnqFTtOm3oi2ZuaN9A==" saltValue="5+W6K8FFpoiw8i+o6/kH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topLeftCell="A64" zoomScaleNormal="10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630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639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631</v>
      </c>
    </row>
    <row r="50" spans="1:109" x14ac:dyDescent="0.15">
      <c r="B50" s="397"/>
      <c r="G50" s="1316"/>
      <c r="H50" s="1316"/>
      <c r="I50" s="1316"/>
      <c r="J50" s="1316"/>
      <c r="K50" s="407"/>
      <c r="L50" s="407"/>
      <c r="M50" s="408"/>
      <c r="N50" s="408"/>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569</v>
      </c>
      <c r="BQ50" s="1320"/>
      <c r="BR50" s="1320"/>
      <c r="BS50" s="1320"/>
      <c r="BT50" s="1320"/>
      <c r="BU50" s="1320"/>
      <c r="BV50" s="1320"/>
      <c r="BW50" s="1320"/>
      <c r="BX50" s="1320" t="s">
        <v>570</v>
      </c>
      <c r="BY50" s="1320"/>
      <c r="BZ50" s="1320"/>
      <c r="CA50" s="1320"/>
      <c r="CB50" s="1320"/>
      <c r="CC50" s="1320"/>
      <c r="CD50" s="1320"/>
      <c r="CE50" s="1320"/>
      <c r="CF50" s="1320" t="s">
        <v>571</v>
      </c>
      <c r="CG50" s="1320"/>
      <c r="CH50" s="1320"/>
      <c r="CI50" s="1320"/>
      <c r="CJ50" s="1320"/>
      <c r="CK50" s="1320"/>
      <c r="CL50" s="1320"/>
      <c r="CM50" s="1320"/>
      <c r="CN50" s="1320" t="s">
        <v>572</v>
      </c>
      <c r="CO50" s="1320"/>
      <c r="CP50" s="1320"/>
      <c r="CQ50" s="1320"/>
      <c r="CR50" s="1320"/>
      <c r="CS50" s="1320"/>
      <c r="CT50" s="1320"/>
      <c r="CU50" s="1320"/>
      <c r="CV50" s="1320" t="s">
        <v>573</v>
      </c>
      <c r="CW50" s="1320"/>
      <c r="CX50" s="1320"/>
      <c r="CY50" s="1320"/>
      <c r="CZ50" s="1320"/>
      <c r="DA50" s="1320"/>
      <c r="DB50" s="1320"/>
      <c r="DC50" s="1320"/>
    </row>
    <row r="51" spans="1:109" ht="13.5" customHeight="1" x14ac:dyDescent="0.15">
      <c r="B51" s="397"/>
      <c r="G51" s="1333"/>
      <c r="H51" s="1333"/>
      <c r="I51" s="1334"/>
      <c r="J51" s="1334"/>
      <c r="K51" s="1332"/>
      <c r="L51" s="1332"/>
      <c r="M51" s="1332"/>
      <c r="N51" s="1332"/>
      <c r="AM51" s="406"/>
      <c r="AN51" s="1322" t="s">
        <v>632</v>
      </c>
      <c r="AO51" s="1322"/>
      <c r="AP51" s="1322"/>
      <c r="AQ51" s="1322"/>
      <c r="AR51" s="1322"/>
      <c r="AS51" s="1322"/>
      <c r="AT51" s="1322"/>
      <c r="AU51" s="1322"/>
      <c r="AV51" s="1322"/>
      <c r="AW51" s="1322"/>
      <c r="AX51" s="1322"/>
      <c r="AY51" s="1322"/>
      <c r="AZ51" s="1322"/>
      <c r="BA51" s="1322"/>
      <c r="BB51" s="1322" t="s">
        <v>633</v>
      </c>
      <c r="BC51" s="1322"/>
      <c r="BD51" s="1322"/>
      <c r="BE51" s="1322"/>
      <c r="BF51" s="1322"/>
      <c r="BG51" s="1322"/>
      <c r="BH51" s="1322"/>
      <c r="BI51" s="1322"/>
      <c r="BJ51" s="1322"/>
      <c r="BK51" s="1322"/>
      <c r="BL51" s="1322"/>
      <c r="BM51" s="1322"/>
      <c r="BN51" s="1322"/>
      <c r="BO51" s="1322"/>
      <c r="BP51" s="1321"/>
      <c r="BQ51" s="1321"/>
      <c r="BR51" s="1321"/>
      <c r="BS51" s="1321"/>
      <c r="BT51" s="1321"/>
      <c r="BU51" s="1321"/>
      <c r="BV51" s="1321"/>
      <c r="BW51" s="1321"/>
      <c r="BX51" s="1321"/>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c r="CW51" s="1321"/>
      <c r="CX51" s="1321"/>
      <c r="CY51" s="1321"/>
      <c r="CZ51" s="1321"/>
      <c r="DA51" s="1321"/>
      <c r="DB51" s="1321"/>
      <c r="DC51" s="1321"/>
    </row>
    <row r="52" spans="1:109" x14ac:dyDescent="0.15">
      <c r="B52" s="397"/>
      <c r="G52" s="1333"/>
      <c r="H52" s="1333"/>
      <c r="I52" s="1334"/>
      <c r="J52" s="1334"/>
      <c r="K52" s="1332"/>
      <c r="L52" s="1332"/>
      <c r="M52" s="1332"/>
      <c r="N52" s="1332"/>
      <c r="AM52" s="406"/>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x14ac:dyDescent="0.15">
      <c r="A53" s="405"/>
      <c r="B53" s="397"/>
      <c r="G53" s="1333"/>
      <c r="H53" s="1333"/>
      <c r="I53" s="1316"/>
      <c r="J53" s="1316"/>
      <c r="K53" s="1332"/>
      <c r="L53" s="1332"/>
      <c r="M53" s="1332"/>
      <c r="N53" s="1332"/>
      <c r="AM53" s="406"/>
      <c r="AN53" s="1322"/>
      <c r="AO53" s="1322"/>
      <c r="AP53" s="1322"/>
      <c r="AQ53" s="1322"/>
      <c r="AR53" s="1322"/>
      <c r="AS53" s="1322"/>
      <c r="AT53" s="1322"/>
      <c r="AU53" s="1322"/>
      <c r="AV53" s="1322"/>
      <c r="AW53" s="1322"/>
      <c r="AX53" s="1322"/>
      <c r="AY53" s="1322"/>
      <c r="AZ53" s="1322"/>
      <c r="BA53" s="1322"/>
      <c r="BB53" s="1322" t="s">
        <v>634</v>
      </c>
      <c r="BC53" s="1322"/>
      <c r="BD53" s="1322"/>
      <c r="BE53" s="1322"/>
      <c r="BF53" s="1322"/>
      <c r="BG53" s="1322"/>
      <c r="BH53" s="1322"/>
      <c r="BI53" s="1322"/>
      <c r="BJ53" s="1322"/>
      <c r="BK53" s="1322"/>
      <c r="BL53" s="1322"/>
      <c r="BM53" s="1322"/>
      <c r="BN53" s="1322"/>
      <c r="BO53" s="1322"/>
      <c r="BP53" s="1321">
        <v>62.7</v>
      </c>
      <c r="BQ53" s="1321"/>
      <c r="BR53" s="1321"/>
      <c r="BS53" s="1321"/>
      <c r="BT53" s="1321"/>
      <c r="BU53" s="1321"/>
      <c r="BV53" s="1321"/>
      <c r="BW53" s="1321"/>
      <c r="BX53" s="1321">
        <v>57.6</v>
      </c>
      <c r="BY53" s="1321"/>
      <c r="BZ53" s="1321"/>
      <c r="CA53" s="1321"/>
      <c r="CB53" s="1321"/>
      <c r="CC53" s="1321"/>
      <c r="CD53" s="1321"/>
      <c r="CE53" s="1321"/>
      <c r="CF53" s="1321">
        <v>57.2</v>
      </c>
      <c r="CG53" s="1321"/>
      <c r="CH53" s="1321"/>
      <c r="CI53" s="1321"/>
      <c r="CJ53" s="1321"/>
      <c r="CK53" s="1321"/>
      <c r="CL53" s="1321"/>
      <c r="CM53" s="1321"/>
      <c r="CN53" s="1321">
        <v>58.5</v>
      </c>
      <c r="CO53" s="1321"/>
      <c r="CP53" s="1321"/>
      <c r="CQ53" s="1321"/>
      <c r="CR53" s="1321"/>
      <c r="CS53" s="1321"/>
      <c r="CT53" s="1321"/>
      <c r="CU53" s="1321"/>
      <c r="CV53" s="1321">
        <v>60</v>
      </c>
      <c r="CW53" s="1321"/>
      <c r="CX53" s="1321"/>
      <c r="CY53" s="1321"/>
      <c r="CZ53" s="1321"/>
      <c r="DA53" s="1321"/>
      <c r="DB53" s="1321"/>
      <c r="DC53" s="1321"/>
    </row>
    <row r="54" spans="1:109" x14ac:dyDescent="0.15">
      <c r="A54" s="405"/>
      <c r="B54" s="397"/>
      <c r="G54" s="1333"/>
      <c r="H54" s="1333"/>
      <c r="I54" s="1316"/>
      <c r="J54" s="1316"/>
      <c r="K54" s="1332"/>
      <c r="L54" s="1332"/>
      <c r="M54" s="1332"/>
      <c r="N54" s="1332"/>
      <c r="AM54" s="406"/>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x14ac:dyDescent="0.15">
      <c r="A55" s="405"/>
      <c r="B55" s="397"/>
      <c r="G55" s="1316"/>
      <c r="H55" s="1316"/>
      <c r="I55" s="1316"/>
      <c r="J55" s="1316"/>
      <c r="K55" s="1332"/>
      <c r="L55" s="1332"/>
      <c r="M55" s="1332"/>
      <c r="N55" s="1332"/>
      <c r="AN55" s="1320" t="s">
        <v>635</v>
      </c>
      <c r="AO55" s="1320"/>
      <c r="AP55" s="1320"/>
      <c r="AQ55" s="1320"/>
      <c r="AR55" s="1320"/>
      <c r="AS55" s="1320"/>
      <c r="AT55" s="1320"/>
      <c r="AU55" s="1320"/>
      <c r="AV55" s="1320"/>
      <c r="AW55" s="1320"/>
      <c r="AX55" s="1320"/>
      <c r="AY55" s="1320"/>
      <c r="AZ55" s="1320"/>
      <c r="BA55" s="1320"/>
      <c r="BB55" s="1322" t="s">
        <v>633</v>
      </c>
      <c r="BC55" s="1322"/>
      <c r="BD55" s="1322"/>
      <c r="BE55" s="1322"/>
      <c r="BF55" s="1322"/>
      <c r="BG55" s="1322"/>
      <c r="BH55" s="1322"/>
      <c r="BI55" s="1322"/>
      <c r="BJ55" s="1322"/>
      <c r="BK55" s="1322"/>
      <c r="BL55" s="1322"/>
      <c r="BM55" s="1322"/>
      <c r="BN55" s="1322"/>
      <c r="BO55" s="1322"/>
      <c r="BP55" s="1321">
        <v>0</v>
      </c>
      <c r="BQ55" s="1321"/>
      <c r="BR55" s="1321"/>
      <c r="BS55" s="1321"/>
      <c r="BT55" s="1321"/>
      <c r="BU55" s="1321"/>
      <c r="BV55" s="1321"/>
      <c r="BW55" s="1321"/>
      <c r="BX55" s="1321">
        <v>0</v>
      </c>
      <c r="BY55" s="1321"/>
      <c r="BZ55" s="1321"/>
      <c r="CA55" s="1321"/>
      <c r="CB55" s="1321"/>
      <c r="CC55" s="1321"/>
      <c r="CD55" s="1321"/>
      <c r="CE55" s="1321"/>
      <c r="CF55" s="1321">
        <v>0</v>
      </c>
      <c r="CG55" s="1321"/>
      <c r="CH55" s="1321"/>
      <c r="CI55" s="1321"/>
      <c r="CJ55" s="1321"/>
      <c r="CK55" s="1321"/>
      <c r="CL55" s="1321"/>
      <c r="CM55" s="1321"/>
      <c r="CN55" s="1321">
        <v>0</v>
      </c>
      <c r="CO55" s="1321"/>
      <c r="CP55" s="1321"/>
      <c r="CQ55" s="1321"/>
      <c r="CR55" s="1321"/>
      <c r="CS55" s="1321"/>
      <c r="CT55" s="1321"/>
      <c r="CU55" s="1321"/>
      <c r="CV55" s="1321">
        <v>0</v>
      </c>
      <c r="CW55" s="1321"/>
      <c r="CX55" s="1321"/>
      <c r="CY55" s="1321"/>
      <c r="CZ55" s="1321"/>
      <c r="DA55" s="1321"/>
      <c r="DB55" s="1321"/>
      <c r="DC55" s="1321"/>
    </row>
    <row r="56" spans="1:109" x14ac:dyDescent="0.15">
      <c r="A56" s="405"/>
      <c r="B56" s="397"/>
      <c r="G56" s="1316"/>
      <c r="H56" s="1316"/>
      <c r="I56" s="1316"/>
      <c r="J56" s="1316"/>
      <c r="K56" s="1332"/>
      <c r="L56" s="1332"/>
      <c r="M56" s="1332"/>
      <c r="N56" s="1332"/>
      <c r="AN56" s="1320"/>
      <c r="AO56" s="1320"/>
      <c r="AP56" s="1320"/>
      <c r="AQ56" s="1320"/>
      <c r="AR56" s="1320"/>
      <c r="AS56" s="1320"/>
      <c r="AT56" s="1320"/>
      <c r="AU56" s="1320"/>
      <c r="AV56" s="1320"/>
      <c r="AW56" s="1320"/>
      <c r="AX56" s="1320"/>
      <c r="AY56" s="1320"/>
      <c r="AZ56" s="1320"/>
      <c r="BA56" s="1320"/>
      <c r="BB56" s="1322"/>
      <c r="BC56" s="1322"/>
      <c r="BD56" s="1322"/>
      <c r="BE56" s="1322"/>
      <c r="BF56" s="1322"/>
      <c r="BG56" s="1322"/>
      <c r="BH56" s="1322"/>
      <c r="BI56" s="1322"/>
      <c r="BJ56" s="1322"/>
      <c r="BK56" s="1322"/>
      <c r="BL56" s="1322"/>
      <c r="BM56" s="1322"/>
      <c r="BN56" s="1322"/>
      <c r="BO56" s="1322"/>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5" customFormat="1" x14ac:dyDescent="0.15">
      <c r="B57" s="409"/>
      <c r="G57" s="1316"/>
      <c r="H57" s="1316"/>
      <c r="I57" s="1335"/>
      <c r="J57" s="1335"/>
      <c r="K57" s="1332"/>
      <c r="L57" s="1332"/>
      <c r="M57" s="1332"/>
      <c r="N57" s="1332"/>
      <c r="AM57" s="390"/>
      <c r="AN57" s="1320"/>
      <c r="AO57" s="1320"/>
      <c r="AP57" s="1320"/>
      <c r="AQ57" s="1320"/>
      <c r="AR57" s="1320"/>
      <c r="AS57" s="1320"/>
      <c r="AT57" s="1320"/>
      <c r="AU57" s="1320"/>
      <c r="AV57" s="1320"/>
      <c r="AW57" s="1320"/>
      <c r="AX57" s="1320"/>
      <c r="AY57" s="1320"/>
      <c r="AZ57" s="1320"/>
      <c r="BA57" s="1320"/>
      <c r="BB57" s="1322" t="s">
        <v>634</v>
      </c>
      <c r="BC57" s="1322"/>
      <c r="BD57" s="1322"/>
      <c r="BE57" s="1322"/>
      <c r="BF57" s="1322"/>
      <c r="BG57" s="1322"/>
      <c r="BH57" s="1322"/>
      <c r="BI57" s="1322"/>
      <c r="BJ57" s="1322"/>
      <c r="BK57" s="1322"/>
      <c r="BL57" s="1322"/>
      <c r="BM57" s="1322"/>
      <c r="BN57" s="1322"/>
      <c r="BO57" s="1322"/>
      <c r="BP57" s="1321">
        <v>58.6</v>
      </c>
      <c r="BQ57" s="1321"/>
      <c r="BR57" s="1321"/>
      <c r="BS57" s="1321"/>
      <c r="BT57" s="1321"/>
      <c r="BU57" s="1321"/>
      <c r="BV57" s="1321"/>
      <c r="BW57" s="1321"/>
      <c r="BX57" s="1321">
        <v>59.1</v>
      </c>
      <c r="BY57" s="1321"/>
      <c r="BZ57" s="1321"/>
      <c r="CA57" s="1321"/>
      <c r="CB57" s="1321"/>
      <c r="CC57" s="1321"/>
      <c r="CD57" s="1321"/>
      <c r="CE57" s="1321"/>
      <c r="CF57" s="1321">
        <v>61.2</v>
      </c>
      <c r="CG57" s="1321"/>
      <c r="CH57" s="1321"/>
      <c r="CI57" s="1321"/>
      <c r="CJ57" s="1321"/>
      <c r="CK57" s="1321"/>
      <c r="CL57" s="1321"/>
      <c r="CM57" s="1321"/>
      <c r="CN57" s="1321">
        <v>62.9</v>
      </c>
      <c r="CO57" s="1321"/>
      <c r="CP57" s="1321"/>
      <c r="CQ57" s="1321"/>
      <c r="CR57" s="1321"/>
      <c r="CS57" s="1321"/>
      <c r="CT57" s="1321"/>
      <c r="CU57" s="1321"/>
      <c r="CV57" s="1321">
        <v>64.2</v>
      </c>
      <c r="CW57" s="1321"/>
      <c r="CX57" s="1321"/>
      <c r="CY57" s="1321"/>
      <c r="CZ57" s="1321"/>
      <c r="DA57" s="1321"/>
      <c r="DB57" s="1321"/>
      <c r="DC57" s="1321"/>
      <c r="DD57" s="410"/>
      <c r="DE57" s="409"/>
    </row>
    <row r="58" spans="1:109" s="405" customFormat="1" x14ac:dyDescent="0.15">
      <c r="A58" s="390"/>
      <c r="B58" s="409"/>
      <c r="G58" s="1316"/>
      <c r="H58" s="1316"/>
      <c r="I58" s="1335"/>
      <c r="J58" s="1335"/>
      <c r="K58" s="1332"/>
      <c r="L58" s="1332"/>
      <c r="M58" s="1332"/>
      <c r="N58" s="1332"/>
      <c r="AM58" s="390"/>
      <c r="AN58" s="1320"/>
      <c r="AO58" s="1320"/>
      <c r="AP58" s="1320"/>
      <c r="AQ58" s="1320"/>
      <c r="AR58" s="1320"/>
      <c r="AS58" s="1320"/>
      <c r="AT58" s="1320"/>
      <c r="AU58" s="1320"/>
      <c r="AV58" s="1320"/>
      <c r="AW58" s="1320"/>
      <c r="AX58" s="1320"/>
      <c r="AY58" s="1320"/>
      <c r="AZ58" s="1320"/>
      <c r="BA58" s="1320"/>
      <c r="BB58" s="1322"/>
      <c r="BC58" s="1322"/>
      <c r="BD58" s="1322"/>
      <c r="BE58" s="1322"/>
      <c r="BF58" s="1322"/>
      <c r="BG58" s="1322"/>
      <c r="BH58" s="1322"/>
      <c r="BI58" s="1322"/>
      <c r="BJ58" s="1322"/>
      <c r="BK58" s="1322"/>
      <c r="BL58" s="1322"/>
      <c r="BM58" s="1322"/>
      <c r="BN58" s="1322"/>
      <c r="BO58" s="1322"/>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636</v>
      </c>
    </row>
    <row r="64" spans="1:109" x14ac:dyDescent="0.15">
      <c r="B64" s="397"/>
      <c r="G64" s="404"/>
      <c r="I64" s="417"/>
      <c r="J64" s="417"/>
      <c r="K64" s="417"/>
      <c r="L64" s="417"/>
      <c r="M64" s="417"/>
      <c r="N64" s="418"/>
      <c r="AM64" s="404"/>
      <c r="AN64" s="404" t="s">
        <v>630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640</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631</v>
      </c>
    </row>
    <row r="72" spans="2:107" x14ac:dyDescent="0.15">
      <c r="B72" s="397"/>
      <c r="G72" s="1316"/>
      <c r="H72" s="1316"/>
      <c r="I72" s="1316"/>
      <c r="J72" s="1316"/>
      <c r="K72" s="407"/>
      <c r="L72" s="407"/>
      <c r="M72" s="408"/>
      <c r="N72" s="408"/>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569</v>
      </c>
      <c r="BQ72" s="1320"/>
      <c r="BR72" s="1320"/>
      <c r="BS72" s="1320"/>
      <c r="BT72" s="1320"/>
      <c r="BU72" s="1320"/>
      <c r="BV72" s="1320"/>
      <c r="BW72" s="1320"/>
      <c r="BX72" s="1320" t="s">
        <v>570</v>
      </c>
      <c r="BY72" s="1320"/>
      <c r="BZ72" s="1320"/>
      <c r="CA72" s="1320"/>
      <c r="CB72" s="1320"/>
      <c r="CC72" s="1320"/>
      <c r="CD72" s="1320"/>
      <c r="CE72" s="1320"/>
      <c r="CF72" s="1320" t="s">
        <v>571</v>
      </c>
      <c r="CG72" s="1320"/>
      <c r="CH72" s="1320"/>
      <c r="CI72" s="1320"/>
      <c r="CJ72" s="1320"/>
      <c r="CK72" s="1320"/>
      <c r="CL72" s="1320"/>
      <c r="CM72" s="1320"/>
      <c r="CN72" s="1320" t="s">
        <v>572</v>
      </c>
      <c r="CO72" s="1320"/>
      <c r="CP72" s="1320"/>
      <c r="CQ72" s="1320"/>
      <c r="CR72" s="1320"/>
      <c r="CS72" s="1320"/>
      <c r="CT72" s="1320"/>
      <c r="CU72" s="1320"/>
      <c r="CV72" s="1320" t="s">
        <v>573</v>
      </c>
      <c r="CW72" s="1320"/>
      <c r="CX72" s="1320"/>
      <c r="CY72" s="1320"/>
      <c r="CZ72" s="1320"/>
      <c r="DA72" s="1320"/>
      <c r="DB72" s="1320"/>
      <c r="DC72" s="1320"/>
    </row>
    <row r="73" spans="2:107" x14ac:dyDescent="0.15">
      <c r="B73" s="397"/>
      <c r="G73" s="1333"/>
      <c r="H73" s="1333"/>
      <c r="I73" s="1333"/>
      <c r="J73" s="1333"/>
      <c r="K73" s="1336"/>
      <c r="L73" s="1336"/>
      <c r="M73" s="1336"/>
      <c r="N73" s="1336"/>
      <c r="AM73" s="406"/>
      <c r="AN73" s="1322" t="s">
        <v>632</v>
      </c>
      <c r="AO73" s="1322"/>
      <c r="AP73" s="1322"/>
      <c r="AQ73" s="1322"/>
      <c r="AR73" s="1322"/>
      <c r="AS73" s="1322"/>
      <c r="AT73" s="1322"/>
      <c r="AU73" s="1322"/>
      <c r="AV73" s="1322"/>
      <c r="AW73" s="1322"/>
      <c r="AX73" s="1322"/>
      <c r="AY73" s="1322"/>
      <c r="AZ73" s="1322"/>
      <c r="BA73" s="1322"/>
      <c r="BB73" s="1322" t="s">
        <v>633</v>
      </c>
      <c r="BC73" s="1322"/>
      <c r="BD73" s="1322"/>
      <c r="BE73" s="1322"/>
      <c r="BF73" s="1322"/>
      <c r="BG73" s="1322"/>
      <c r="BH73" s="1322"/>
      <c r="BI73" s="1322"/>
      <c r="BJ73" s="1322"/>
      <c r="BK73" s="1322"/>
      <c r="BL73" s="1322"/>
      <c r="BM73" s="1322"/>
      <c r="BN73" s="1322"/>
      <c r="BO73" s="1322"/>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x14ac:dyDescent="0.15">
      <c r="B74" s="397"/>
      <c r="G74" s="1333"/>
      <c r="H74" s="1333"/>
      <c r="I74" s="1333"/>
      <c r="J74" s="1333"/>
      <c r="K74" s="1336"/>
      <c r="L74" s="1336"/>
      <c r="M74" s="1336"/>
      <c r="N74" s="1336"/>
      <c r="AM74" s="406"/>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x14ac:dyDescent="0.15">
      <c r="B75" s="397"/>
      <c r="G75" s="1333"/>
      <c r="H75" s="1333"/>
      <c r="I75" s="1316"/>
      <c r="J75" s="1316"/>
      <c r="K75" s="1332"/>
      <c r="L75" s="1332"/>
      <c r="M75" s="1332"/>
      <c r="N75" s="1332"/>
      <c r="AM75" s="406"/>
      <c r="AN75" s="1322"/>
      <c r="AO75" s="1322"/>
      <c r="AP75" s="1322"/>
      <c r="AQ75" s="1322"/>
      <c r="AR75" s="1322"/>
      <c r="AS75" s="1322"/>
      <c r="AT75" s="1322"/>
      <c r="AU75" s="1322"/>
      <c r="AV75" s="1322"/>
      <c r="AW75" s="1322"/>
      <c r="AX75" s="1322"/>
      <c r="AY75" s="1322"/>
      <c r="AZ75" s="1322"/>
      <c r="BA75" s="1322"/>
      <c r="BB75" s="1322" t="s">
        <v>637</v>
      </c>
      <c r="BC75" s="1322"/>
      <c r="BD75" s="1322"/>
      <c r="BE75" s="1322"/>
      <c r="BF75" s="1322"/>
      <c r="BG75" s="1322"/>
      <c r="BH75" s="1322"/>
      <c r="BI75" s="1322"/>
      <c r="BJ75" s="1322"/>
      <c r="BK75" s="1322"/>
      <c r="BL75" s="1322"/>
      <c r="BM75" s="1322"/>
      <c r="BN75" s="1322"/>
      <c r="BO75" s="1322"/>
      <c r="BP75" s="1321">
        <v>5.8</v>
      </c>
      <c r="BQ75" s="1321"/>
      <c r="BR75" s="1321"/>
      <c r="BS75" s="1321"/>
      <c r="BT75" s="1321"/>
      <c r="BU75" s="1321"/>
      <c r="BV75" s="1321"/>
      <c r="BW75" s="1321"/>
      <c r="BX75" s="1321">
        <v>6.8</v>
      </c>
      <c r="BY75" s="1321"/>
      <c r="BZ75" s="1321"/>
      <c r="CA75" s="1321"/>
      <c r="CB75" s="1321"/>
      <c r="CC75" s="1321"/>
      <c r="CD75" s="1321"/>
      <c r="CE75" s="1321"/>
      <c r="CF75" s="1321">
        <v>7.6</v>
      </c>
      <c r="CG75" s="1321"/>
      <c r="CH75" s="1321"/>
      <c r="CI75" s="1321"/>
      <c r="CJ75" s="1321"/>
      <c r="CK75" s="1321"/>
      <c r="CL75" s="1321"/>
      <c r="CM75" s="1321"/>
      <c r="CN75" s="1321">
        <v>7.2</v>
      </c>
      <c r="CO75" s="1321"/>
      <c r="CP75" s="1321"/>
      <c r="CQ75" s="1321"/>
      <c r="CR75" s="1321"/>
      <c r="CS75" s="1321"/>
      <c r="CT75" s="1321"/>
      <c r="CU75" s="1321"/>
      <c r="CV75" s="1321">
        <v>7.8</v>
      </c>
      <c r="CW75" s="1321"/>
      <c r="CX75" s="1321"/>
      <c r="CY75" s="1321"/>
      <c r="CZ75" s="1321"/>
      <c r="DA75" s="1321"/>
      <c r="DB75" s="1321"/>
      <c r="DC75" s="1321"/>
    </row>
    <row r="76" spans="2:107" x14ac:dyDescent="0.15">
      <c r="B76" s="397"/>
      <c r="G76" s="1333"/>
      <c r="H76" s="1333"/>
      <c r="I76" s="1316"/>
      <c r="J76" s="1316"/>
      <c r="K76" s="1332"/>
      <c r="L76" s="1332"/>
      <c r="M76" s="1332"/>
      <c r="N76" s="1332"/>
      <c r="AM76" s="406"/>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x14ac:dyDescent="0.15">
      <c r="B77" s="397"/>
      <c r="G77" s="1316"/>
      <c r="H77" s="1316"/>
      <c r="I77" s="1316"/>
      <c r="J77" s="1316"/>
      <c r="K77" s="1336"/>
      <c r="L77" s="1336"/>
      <c r="M77" s="1336"/>
      <c r="N77" s="1336"/>
      <c r="AN77" s="1320" t="s">
        <v>635</v>
      </c>
      <c r="AO77" s="1320"/>
      <c r="AP77" s="1320"/>
      <c r="AQ77" s="1320"/>
      <c r="AR77" s="1320"/>
      <c r="AS77" s="1320"/>
      <c r="AT77" s="1320"/>
      <c r="AU77" s="1320"/>
      <c r="AV77" s="1320"/>
      <c r="AW77" s="1320"/>
      <c r="AX77" s="1320"/>
      <c r="AY77" s="1320"/>
      <c r="AZ77" s="1320"/>
      <c r="BA77" s="1320"/>
      <c r="BB77" s="1322" t="s">
        <v>633</v>
      </c>
      <c r="BC77" s="1322"/>
      <c r="BD77" s="1322"/>
      <c r="BE77" s="1322"/>
      <c r="BF77" s="1322"/>
      <c r="BG77" s="1322"/>
      <c r="BH77" s="1322"/>
      <c r="BI77" s="1322"/>
      <c r="BJ77" s="1322"/>
      <c r="BK77" s="1322"/>
      <c r="BL77" s="1322"/>
      <c r="BM77" s="1322"/>
      <c r="BN77" s="1322"/>
      <c r="BO77" s="1322"/>
      <c r="BP77" s="1321">
        <v>0</v>
      </c>
      <c r="BQ77" s="1321"/>
      <c r="BR77" s="1321"/>
      <c r="BS77" s="1321"/>
      <c r="BT77" s="1321"/>
      <c r="BU77" s="1321"/>
      <c r="BV77" s="1321"/>
      <c r="BW77" s="1321"/>
      <c r="BX77" s="1321">
        <v>0</v>
      </c>
      <c r="BY77" s="1321"/>
      <c r="BZ77" s="1321"/>
      <c r="CA77" s="1321"/>
      <c r="CB77" s="1321"/>
      <c r="CC77" s="1321"/>
      <c r="CD77" s="1321"/>
      <c r="CE77" s="1321"/>
      <c r="CF77" s="1321">
        <v>0</v>
      </c>
      <c r="CG77" s="1321"/>
      <c r="CH77" s="1321"/>
      <c r="CI77" s="1321"/>
      <c r="CJ77" s="1321"/>
      <c r="CK77" s="1321"/>
      <c r="CL77" s="1321"/>
      <c r="CM77" s="1321"/>
      <c r="CN77" s="1321">
        <v>0</v>
      </c>
      <c r="CO77" s="1321"/>
      <c r="CP77" s="1321"/>
      <c r="CQ77" s="1321"/>
      <c r="CR77" s="1321"/>
      <c r="CS77" s="1321"/>
      <c r="CT77" s="1321"/>
      <c r="CU77" s="1321"/>
      <c r="CV77" s="1321">
        <v>0</v>
      </c>
      <c r="CW77" s="1321"/>
      <c r="CX77" s="1321"/>
      <c r="CY77" s="1321"/>
      <c r="CZ77" s="1321"/>
      <c r="DA77" s="1321"/>
      <c r="DB77" s="1321"/>
      <c r="DC77" s="1321"/>
    </row>
    <row r="78" spans="2:107" x14ac:dyDescent="0.15">
      <c r="B78" s="397"/>
      <c r="G78" s="1316"/>
      <c r="H78" s="1316"/>
      <c r="I78" s="1316"/>
      <c r="J78" s="1316"/>
      <c r="K78" s="1336"/>
      <c r="L78" s="1336"/>
      <c r="M78" s="1336"/>
      <c r="N78" s="1336"/>
      <c r="AN78" s="1320"/>
      <c r="AO78" s="1320"/>
      <c r="AP78" s="1320"/>
      <c r="AQ78" s="1320"/>
      <c r="AR78" s="1320"/>
      <c r="AS78" s="1320"/>
      <c r="AT78" s="1320"/>
      <c r="AU78" s="1320"/>
      <c r="AV78" s="1320"/>
      <c r="AW78" s="1320"/>
      <c r="AX78" s="1320"/>
      <c r="AY78" s="1320"/>
      <c r="AZ78" s="1320"/>
      <c r="BA78" s="1320"/>
      <c r="BB78" s="1322"/>
      <c r="BC78" s="1322"/>
      <c r="BD78" s="1322"/>
      <c r="BE78" s="1322"/>
      <c r="BF78" s="1322"/>
      <c r="BG78" s="1322"/>
      <c r="BH78" s="1322"/>
      <c r="BI78" s="1322"/>
      <c r="BJ78" s="1322"/>
      <c r="BK78" s="1322"/>
      <c r="BL78" s="1322"/>
      <c r="BM78" s="1322"/>
      <c r="BN78" s="1322"/>
      <c r="BO78" s="1322"/>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x14ac:dyDescent="0.15">
      <c r="B79" s="397"/>
      <c r="G79" s="1316"/>
      <c r="H79" s="1316"/>
      <c r="I79" s="1335"/>
      <c r="J79" s="1335"/>
      <c r="K79" s="1337"/>
      <c r="L79" s="1337"/>
      <c r="M79" s="1337"/>
      <c r="N79" s="1337"/>
      <c r="AN79" s="1320"/>
      <c r="AO79" s="1320"/>
      <c r="AP79" s="1320"/>
      <c r="AQ79" s="1320"/>
      <c r="AR79" s="1320"/>
      <c r="AS79" s="1320"/>
      <c r="AT79" s="1320"/>
      <c r="AU79" s="1320"/>
      <c r="AV79" s="1320"/>
      <c r="AW79" s="1320"/>
      <c r="AX79" s="1320"/>
      <c r="AY79" s="1320"/>
      <c r="AZ79" s="1320"/>
      <c r="BA79" s="1320"/>
      <c r="BB79" s="1322" t="s">
        <v>637</v>
      </c>
      <c r="BC79" s="1322"/>
      <c r="BD79" s="1322"/>
      <c r="BE79" s="1322"/>
      <c r="BF79" s="1322"/>
      <c r="BG79" s="1322"/>
      <c r="BH79" s="1322"/>
      <c r="BI79" s="1322"/>
      <c r="BJ79" s="1322"/>
      <c r="BK79" s="1322"/>
      <c r="BL79" s="1322"/>
      <c r="BM79" s="1322"/>
      <c r="BN79" s="1322"/>
      <c r="BO79" s="1322"/>
      <c r="BP79" s="1321">
        <v>7.3</v>
      </c>
      <c r="BQ79" s="1321"/>
      <c r="BR79" s="1321"/>
      <c r="BS79" s="1321"/>
      <c r="BT79" s="1321"/>
      <c r="BU79" s="1321"/>
      <c r="BV79" s="1321"/>
      <c r="BW79" s="1321"/>
      <c r="BX79" s="1321">
        <v>7.2</v>
      </c>
      <c r="BY79" s="1321"/>
      <c r="BZ79" s="1321"/>
      <c r="CA79" s="1321"/>
      <c r="CB79" s="1321"/>
      <c r="CC79" s="1321"/>
      <c r="CD79" s="1321"/>
      <c r="CE79" s="1321"/>
      <c r="CF79" s="1321">
        <v>7.2</v>
      </c>
      <c r="CG79" s="1321"/>
      <c r="CH79" s="1321"/>
      <c r="CI79" s="1321"/>
      <c r="CJ79" s="1321"/>
      <c r="CK79" s="1321"/>
      <c r="CL79" s="1321"/>
      <c r="CM79" s="1321"/>
      <c r="CN79" s="1321">
        <v>7.7</v>
      </c>
      <c r="CO79" s="1321"/>
      <c r="CP79" s="1321"/>
      <c r="CQ79" s="1321"/>
      <c r="CR79" s="1321"/>
      <c r="CS79" s="1321"/>
      <c r="CT79" s="1321"/>
      <c r="CU79" s="1321"/>
      <c r="CV79" s="1321">
        <v>8</v>
      </c>
      <c r="CW79" s="1321"/>
      <c r="CX79" s="1321"/>
      <c r="CY79" s="1321"/>
      <c r="CZ79" s="1321"/>
      <c r="DA79" s="1321"/>
      <c r="DB79" s="1321"/>
      <c r="DC79" s="1321"/>
    </row>
    <row r="80" spans="2:107" x14ac:dyDescent="0.15">
      <c r="B80" s="397"/>
      <c r="G80" s="1316"/>
      <c r="H80" s="1316"/>
      <c r="I80" s="1335"/>
      <c r="J80" s="1335"/>
      <c r="K80" s="1337"/>
      <c r="L80" s="1337"/>
      <c r="M80" s="1337"/>
      <c r="N80" s="1337"/>
      <c r="AN80" s="1320"/>
      <c r="AO80" s="1320"/>
      <c r="AP80" s="1320"/>
      <c r="AQ80" s="1320"/>
      <c r="AR80" s="1320"/>
      <c r="AS80" s="1320"/>
      <c r="AT80" s="1320"/>
      <c r="AU80" s="1320"/>
      <c r="AV80" s="1320"/>
      <c r="AW80" s="1320"/>
      <c r="AX80" s="1320"/>
      <c r="AY80" s="1320"/>
      <c r="AZ80" s="1320"/>
      <c r="BA80" s="1320"/>
      <c r="BB80" s="1322"/>
      <c r="BC80" s="1322"/>
      <c r="BD80" s="1322"/>
      <c r="BE80" s="1322"/>
      <c r="BF80" s="1322"/>
      <c r="BG80" s="1322"/>
      <c r="BH80" s="1322"/>
      <c r="BI80" s="1322"/>
      <c r="BJ80" s="1322"/>
      <c r="BK80" s="1322"/>
      <c r="BL80" s="1322"/>
      <c r="BM80" s="1322"/>
      <c r="BN80" s="1322"/>
      <c r="BO80" s="1322"/>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IkFchwf1d2wBQMcU7fcpjUirYs/z9IXTOiO+CF94SwUwA9egkeky03NDxqGjwxQcCW8VmNZdKVQV8LfNFI6mYQ==" saltValue="Pim4wkqP442OD64e9uzK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106" zoomScaleNormal="100" zoomScaleSheetLayoutView="70" workbookViewId="0">
      <selection activeCell="AG112" sqref="AG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638</v>
      </c>
    </row>
  </sheetData>
  <sheetProtection algorithmName="SHA-512" hashValue="PwY1WJXEIg9X1FgU3TuFlnMIg/CIeBg6UpAJ35HQAwtiO3P9uFHpIWWEw+gz9XKkGxqwIqV66ZZVLk8qI7G67Q==" saltValue="YAK9RJTl56Lhv0Mjhsvi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104"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638</v>
      </c>
    </row>
  </sheetData>
  <sheetProtection algorithmName="SHA-512" hashValue="BjkJczQjApTEBEl/WxmYVIo0WOhIe2tUJ3H/I4f2Jr1C96JtvUcO1K5lwbl0LCmSwZJptqawbK3M+yizl+RXVg==" saltValue="pwGcc5wBaLVippyD8oNq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84754</v>
      </c>
      <c r="E3" s="162"/>
      <c r="F3" s="163">
        <v>138651</v>
      </c>
      <c r="G3" s="164"/>
      <c r="H3" s="165"/>
    </row>
    <row r="4" spans="1:8" x14ac:dyDescent="0.15">
      <c r="A4" s="166"/>
      <c r="B4" s="167"/>
      <c r="C4" s="168"/>
      <c r="D4" s="169">
        <v>60770</v>
      </c>
      <c r="E4" s="170"/>
      <c r="F4" s="171">
        <v>71211</v>
      </c>
      <c r="G4" s="172"/>
      <c r="H4" s="173"/>
    </row>
    <row r="5" spans="1:8" x14ac:dyDescent="0.15">
      <c r="A5" s="154" t="s">
        <v>561</v>
      </c>
      <c r="B5" s="159"/>
      <c r="C5" s="160"/>
      <c r="D5" s="161">
        <v>50486</v>
      </c>
      <c r="E5" s="162"/>
      <c r="F5" s="163">
        <v>122882</v>
      </c>
      <c r="G5" s="164"/>
      <c r="H5" s="165"/>
    </row>
    <row r="6" spans="1:8" x14ac:dyDescent="0.15">
      <c r="A6" s="166"/>
      <c r="B6" s="167"/>
      <c r="C6" s="168"/>
      <c r="D6" s="169">
        <v>39798</v>
      </c>
      <c r="E6" s="170"/>
      <c r="F6" s="171">
        <v>65785</v>
      </c>
      <c r="G6" s="172"/>
      <c r="H6" s="173"/>
    </row>
    <row r="7" spans="1:8" x14ac:dyDescent="0.15">
      <c r="A7" s="154" t="s">
        <v>562</v>
      </c>
      <c r="B7" s="159"/>
      <c r="C7" s="160"/>
      <c r="D7" s="161">
        <v>87134</v>
      </c>
      <c r="E7" s="162"/>
      <c r="F7" s="163">
        <v>114790</v>
      </c>
      <c r="G7" s="164"/>
      <c r="H7" s="165"/>
    </row>
    <row r="8" spans="1:8" x14ac:dyDescent="0.15">
      <c r="A8" s="166"/>
      <c r="B8" s="167"/>
      <c r="C8" s="168"/>
      <c r="D8" s="169">
        <v>77224</v>
      </c>
      <c r="E8" s="170"/>
      <c r="F8" s="171">
        <v>55601</v>
      </c>
      <c r="G8" s="172"/>
      <c r="H8" s="173"/>
    </row>
    <row r="9" spans="1:8" x14ac:dyDescent="0.15">
      <c r="A9" s="154" t="s">
        <v>563</v>
      </c>
      <c r="B9" s="159"/>
      <c r="C9" s="160"/>
      <c r="D9" s="161">
        <v>50091</v>
      </c>
      <c r="E9" s="162"/>
      <c r="F9" s="163">
        <v>126262</v>
      </c>
      <c r="G9" s="164"/>
      <c r="H9" s="165"/>
    </row>
    <row r="10" spans="1:8" x14ac:dyDescent="0.15">
      <c r="A10" s="166"/>
      <c r="B10" s="167"/>
      <c r="C10" s="168"/>
      <c r="D10" s="169">
        <v>33928</v>
      </c>
      <c r="E10" s="170"/>
      <c r="F10" s="171">
        <v>56769</v>
      </c>
      <c r="G10" s="172"/>
      <c r="H10" s="173"/>
    </row>
    <row r="11" spans="1:8" x14ac:dyDescent="0.15">
      <c r="A11" s="154" t="s">
        <v>564</v>
      </c>
      <c r="B11" s="159"/>
      <c r="C11" s="160"/>
      <c r="D11" s="161">
        <v>54440</v>
      </c>
      <c r="E11" s="162"/>
      <c r="F11" s="163">
        <v>126525</v>
      </c>
      <c r="G11" s="164"/>
      <c r="H11" s="165"/>
    </row>
    <row r="12" spans="1:8" x14ac:dyDescent="0.15">
      <c r="A12" s="166"/>
      <c r="B12" s="167"/>
      <c r="C12" s="174"/>
      <c r="D12" s="169">
        <v>36493</v>
      </c>
      <c r="E12" s="170"/>
      <c r="F12" s="171">
        <v>67052</v>
      </c>
      <c r="G12" s="172"/>
      <c r="H12" s="173"/>
    </row>
    <row r="13" spans="1:8" x14ac:dyDescent="0.15">
      <c r="A13" s="154"/>
      <c r="B13" s="159"/>
      <c r="C13" s="175"/>
      <c r="D13" s="176">
        <v>65381</v>
      </c>
      <c r="E13" s="177"/>
      <c r="F13" s="178">
        <v>125822</v>
      </c>
      <c r="G13" s="179"/>
      <c r="H13" s="165"/>
    </row>
    <row r="14" spans="1:8" x14ac:dyDescent="0.15">
      <c r="A14" s="166"/>
      <c r="B14" s="167"/>
      <c r="C14" s="168"/>
      <c r="D14" s="169">
        <v>49643</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22.3</v>
      </c>
      <c r="C19" s="180">
        <f>ROUND(VALUE(SUBSTITUTE(実質収支比率等に係る経年分析!G$48,"▲","-")),2)</f>
        <v>19.61</v>
      </c>
      <c r="D19" s="180">
        <f>ROUND(VALUE(SUBSTITUTE(実質収支比率等に係る経年分析!H$48,"▲","-")),2)</f>
        <v>19.7</v>
      </c>
      <c r="E19" s="180">
        <f>ROUND(VALUE(SUBSTITUTE(実質収支比率等に係る経年分析!I$48,"▲","-")),2)</f>
        <v>20.43</v>
      </c>
      <c r="F19" s="180">
        <f>ROUND(VALUE(SUBSTITUTE(実質収支比率等に係る経年分析!J$48,"▲","-")),2)</f>
        <v>16.690000000000001</v>
      </c>
    </row>
    <row r="20" spans="1:11" x14ac:dyDescent="0.15">
      <c r="A20" s="180" t="s">
        <v>55</v>
      </c>
      <c r="B20" s="180">
        <f>ROUND(VALUE(SUBSTITUTE(実質収支比率等に係る経年分析!F$47,"▲","-")),2)</f>
        <v>58.95</v>
      </c>
      <c r="C20" s="180">
        <f>ROUND(VALUE(SUBSTITUTE(実質収支比率等に係る経年分析!G$47,"▲","-")),2)</f>
        <v>58.89</v>
      </c>
      <c r="D20" s="180">
        <f>ROUND(VALUE(SUBSTITUTE(実質収支比率等に係る経年分析!H$47,"▲","-")),2)</f>
        <v>48.89</v>
      </c>
      <c r="E20" s="180">
        <f>ROUND(VALUE(SUBSTITUTE(実質収支比率等に係る経年分析!I$47,"▲","-")),2)</f>
        <v>44.68</v>
      </c>
      <c r="F20" s="180">
        <f>ROUND(VALUE(SUBSTITUTE(実質収支比率等に係る経年分析!J$47,"▲","-")),2)</f>
        <v>42.23</v>
      </c>
    </row>
    <row r="21" spans="1:11" x14ac:dyDescent="0.15">
      <c r="A21" s="180" t="s">
        <v>56</v>
      </c>
      <c r="B21" s="180">
        <f>IF(ISNUMBER(VALUE(SUBSTITUTE(実質収支比率等に係る経年分析!F$49,"▲","-"))),ROUND(VALUE(SUBSTITUTE(実質収支比率等に係る経年分析!F$49,"▲","-")),2),NA())</f>
        <v>0.26</v>
      </c>
      <c r="C21" s="180">
        <f>IF(ISNUMBER(VALUE(SUBSTITUTE(実質収支比率等に係る経年分析!G$49,"▲","-"))),ROUND(VALUE(SUBSTITUTE(実質収支比率等に係る経年分析!G$49,"▲","-")),2),NA())</f>
        <v>-2.5499999999999998</v>
      </c>
      <c r="D21" s="180">
        <f>IF(ISNUMBER(VALUE(SUBSTITUTE(実質収支比率等に係る経年分析!H$49,"▲","-"))),ROUND(VALUE(SUBSTITUTE(実質収支比率等に係る経年分析!H$49,"▲","-")),2),NA())</f>
        <v>-11.27</v>
      </c>
      <c r="E21" s="180">
        <f>IF(ISNUMBER(VALUE(SUBSTITUTE(実質収支比率等に係る経年分析!I$49,"▲","-"))),ROUND(VALUE(SUBSTITUTE(実質収支比率等に係る経年分析!I$49,"▲","-")),2),NA())</f>
        <v>-2.63</v>
      </c>
      <c r="F21" s="180">
        <f>IF(ISNUMBER(VALUE(SUBSTITUTE(実質収支比率等に係る経年分析!J$49,"▲","-"))),ROUND(VALUE(SUBSTITUTE(実質収支比率等に係る経年分析!J$49,"▲","-")),2),NA())</f>
        <v>-2.57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立科町白樺高原下水道事業特別会計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立科町国民健康保険特別会計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0.57999999999999996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15">
      <c r="A31" s="181" t="str">
        <f>IF(連結実質赤字比率に係る赤字・黒字の構成分析!C$39="",NA(),連結実質赤字比率に係る赤字・黒字の構成分析!C$39)</f>
        <v>立科町介護保険特別会計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x14ac:dyDescent="0.15">
      <c r="A32" s="181" t="str">
        <f>IF(連結実質赤字比率に係る赤字・黒字の構成分析!C$38="",NA(),連結実質赤字比率に係る赤字・黒字の構成分析!C$38)</f>
        <v>立科町下水道事業特別会計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1.1399999999999999</v>
      </c>
    </row>
    <row r="33" spans="1:16" x14ac:dyDescent="0.15">
      <c r="A33" s="181" t="str">
        <f>IF(連結実質赤字比率に係る赤字・黒字の構成分析!C$37="",NA(),連結実質赤字比率に係る赤字・黒字の構成分析!C$37)</f>
        <v>立科町索道事業特別会計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9.34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16.68</v>
      </c>
    </row>
    <row r="35" spans="1:16" x14ac:dyDescent="0.15">
      <c r="A35" s="181" t="str">
        <f>IF(連結実質赤字比率に係る赤字・黒字の構成分析!C$35="",NA(),連結実質赤字比率に係る赤字・黒字の構成分析!C$35)</f>
        <v>立科町水道事業会計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24.95</v>
      </c>
    </row>
    <row r="36" spans="1:16" x14ac:dyDescent="0.15">
      <c r="A36" s="181" t="str">
        <f>IF(連結実質赤字比率に係る赤字・黒字の構成分析!C$34="",NA(),連結実質赤字比率に係る赤字・黒字の構成分析!C$34)</f>
        <v>立科町下水道事業特別会計のうち、コミプラ等分</v>
      </c>
      <c r="B36" s="181">
        <f>IF(ROUND(VALUE(SUBSTITUTE(連結実質赤字比率に係る赤字・黒字の構成分析!F$34,"▲", "-")), 2) &lt; 0, ABS(ROUND(VALUE(SUBSTITUTE(連結実質赤字比率に係る赤字・黒字の構成分析!F$34,"▲", "-")), 2)), NA())</f>
        <v>0.13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0.19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0.12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0.18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423</v>
      </c>
      <c r="E42" s="182"/>
      <c r="F42" s="182"/>
      <c r="G42" s="182">
        <f>'実質公債費比率（分子）の構造'!L$52</f>
        <v>415</v>
      </c>
      <c r="H42" s="182"/>
      <c r="I42" s="182"/>
      <c r="J42" s="182">
        <f>'実質公債費比率（分子）の構造'!M$52</f>
        <v>418</v>
      </c>
      <c r="K42" s="182"/>
      <c r="L42" s="182"/>
      <c r="M42" s="182">
        <f>'実質公債費比率（分子）の構造'!N$52</f>
        <v>429</v>
      </c>
      <c r="N42" s="182"/>
      <c r="O42" s="182"/>
      <c r="P42" s="182">
        <f>'実質公債費比率（分子）の構造'!O$52</f>
        <v>433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79</v>
      </c>
      <c r="C45" s="182"/>
      <c r="D45" s="182"/>
      <c r="E45" s="182">
        <f>'実質公債費比率（分子）の構造'!L$49</f>
        <v>61</v>
      </c>
      <c r="F45" s="182"/>
      <c r="G45" s="182"/>
      <c r="H45" s="182">
        <f>'実質公債費比率（分子）の構造'!M$49</f>
        <v>64</v>
      </c>
      <c r="I45" s="182"/>
      <c r="J45" s="182"/>
      <c r="K45" s="182">
        <f>'実質公債費比率（分子）の構造'!N$49</f>
        <v>68</v>
      </c>
      <c r="L45" s="182"/>
      <c r="M45" s="182"/>
      <c r="N45" s="182">
        <f>'実質公債費比率（分子）の構造'!O$49</f>
        <v>73</v>
      </c>
      <c r="O45" s="182"/>
      <c r="P45" s="182"/>
    </row>
    <row r="46" spans="1:16" x14ac:dyDescent="0.15">
      <c r="A46" s="182" t="s">
        <v>67</v>
      </c>
      <c r="B46" s="182">
        <f>'実質公債費比率（分子）の構造'!K$48</f>
        <v>260</v>
      </c>
      <c r="C46" s="182"/>
      <c r="D46" s="182"/>
      <c r="E46" s="182">
        <f>'実質公債費比率（分子）の構造'!L$48</f>
        <v>249</v>
      </c>
      <c r="F46" s="182"/>
      <c r="G46" s="182"/>
      <c r="H46" s="182">
        <f>'実質公債費比率（分子）の構造'!M$48</f>
        <v>264</v>
      </c>
      <c r="I46" s="182"/>
      <c r="J46" s="182"/>
      <c r="K46" s="182">
        <f>'実質公債費比率（分子）の構造'!N$48</f>
        <v>254</v>
      </c>
      <c r="L46" s="182"/>
      <c r="M46" s="182"/>
      <c r="N46" s="182">
        <f>'実質公債費比率（分子）の構造'!O$48</f>
        <v>265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294</v>
      </c>
      <c r="C49" s="182"/>
      <c r="D49" s="182"/>
      <c r="E49" s="182">
        <f>'実質公債費比率（分子）の構造'!L$45</f>
        <v>263</v>
      </c>
      <c r="F49" s="182"/>
      <c r="G49" s="182"/>
      <c r="H49" s="182">
        <f>'実質公債費比率（分子）の構造'!M$45</f>
        <v>261</v>
      </c>
      <c r="I49" s="182"/>
      <c r="J49" s="182"/>
      <c r="K49" s="182">
        <f>'実質公債費比率（分子）の構造'!N$45</f>
        <v>292</v>
      </c>
      <c r="L49" s="182"/>
      <c r="M49" s="182"/>
      <c r="N49" s="182">
        <f>'実質公債費比率（分子）の構造'!O$45</f>
        <v>302</v>
      </c>
      <c r="O49" s="182"/>
      <c r="P49" s="182"/>
    </row>
    <row r="50" spans="1:16" x14ac:dyDescent="0.15">
      <c r="A50" s="182" t="s">
        <v>71</v>
      </c>
      <c r="B50" s="182" t="e">
        <f>NA()</f>
        <v>#N/A</v>
      </c>
      <c r="C50" s="182">
        <f>IF(ISNUMBER('実質公債費比率（分子）の構造'!K$53),'実質公債費比率（分子）の構造'!K$53,NA())</f>
        <v>210</v>
      </c>
      <c r="D50" s="182" t="e">
        <f>NA()</f>
        <v>#N/A</v>
      </c>
      <c r="E50" s="182" t="e">
        <f>NA()</f>
        <v>#N/A</v>
      </c>
      <c r="F50" s="182">
        <f>IF(ISNUMBER('実質公債費比率（分子）の構造'!L$53),'実質公債費比率（分子）の構造'!L$53,NA())</f>
        <v>158</v>
      </c>
      <c r="G50" s="182" t="e">
        <f>NA()</f>
        <v>#N/A</v>
      </c>
      <c r="H50" s="182" t="e">
        <f>NA()</f>
        <v>#N/A</v>
      </c>
      <c r="I50" s="182">
        <f>IF(ISNUMBER('実質公債費比率（分子）の構造'!M$53),'実質公債費比率（分子）の構造'!M$53,NA())</f>
        <v>171</v>
      </c>
      <c r="J50" s="182" t="e">
        <f>NA()</f>
        <v>#N/A</v>
      </c>
      <c r="K50" s="182" t="e">
        <f>NA()</f>
        <v>#N/A</v>
      </c>
      <c r="L50" s="182">
        <f>IF(ISNUMBER('実質公債費比率（分子）の構造'!N$53),'実質公債費比率（分子）の構造'!N$53,NA())</f>
        <v>185</v>
      </c>
      <c r="M50" s="182" t="e">
        <f>NA()</f>
        <v>#N/A</v>
      </c>
      <c r="N50" s="182" t="e">
        <f>NA()</f>
        <v>#N/A</v>
      </c>
      <c r="O50" s="182">
        <f>IF(ISNUMBER('実質公債費比率（分子）の構造'!O$53),'実質公債費比率（分子）の構造'!O$53,NA())</f>
        <v>207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4007</v>
      </c>
      <c r="E56" s="181"/>
      <c r="F56" s="181"/>
      <c r="G56" s="181">
        <f>'将来負担比率（分子）の構造'!J$52</f>
        <v>3903</v>
      </c>
      <c r="H56" s="181"/>
      <c r="I56" s="181"/>
      <c r="J56" s="181">
        <f>'将来負担比率（分子）の構造'!K$52</f>
        <v>3831</v>
      </c>
      <c r="K56" s="181"/>
      <c r="L56" s="181"/>
      <c r="M56" s="181">
        <f>'将来負担比率（分子）の構造'!L$52</f>
        <v>3682</v>
      </c>
      <c r="N56" s="181"/>
      <c r="O56" s="181"/>
      <c r="P56" s="181">
        <f>'将来負担比率（分子）の構造'!M$52</f>
        <v>3688</v>
      </c>
    </row>
    <row r="57" spans="1:16" x14ac:dyDescent="0.15">
      <c r="A57" s="181" t="s">
        <v>42</v>
      </c>
      <c r="B57" s="181"/>
      <c r="C57" s="181"/>
      <c r="D57" s="181">
        <f>'将来負担比率（分子）の構造'!I$51</f>
        <v>11</v>
      </c>
      <c r="E57" s="181"/>
      <c r="F57" s="181"/>
      <c r="G57" s="181">
        <f>'将来負担比率（分子）の構造'!J$51</f>
        <v>8</v>
      </c>
      <c r="H57" s="181"/>
      <c r="I57" s="181"/>
      <c r="J57" s="181">
        <f>'将来負担比率（分子）の構造'!K$51</f>
        <v>5</v>
      </c>
      <c r="K57" s="181"/>
      <c r="L57" s="181"/>
      <c r="M57" s="181">
        <f>'将来負担比率（分子）の構造'!L$51</f>
        <v>3</v>
      </c>
      <c r="N57" s="181"/>
      <c r="O57" s="181"/>
      <c r="P57" s="181">
        <f>'将来負担比率（分子）の構造'!M$51</f>
        <v>1</v>
      </c>
    </row>
    <row r="58" spans="1:16" x14ac:dyDescent="0.15">
      <c r="A58" s="181" t="s">
        <v>41</v>
      </c>
      <c r="B58" s="181"/>
      <c r="C58" s="181"/>
      <c r="D58" s="181">
        <f>'将来負担比率（分子）の構造'!I$50</f>
        <v>4523</v>
      </c>
      <c r="E58" s="181"/>
      <c r="F58" s="181"/>
      <c r="G58" s="181">
        <f>'将来負担比率（分子）の構造'!J$50</f>
        <v>4840</v>
      </c>
      <c r="H58" s="181"/>
      <c r="I58" s="181"/>
      <c r="J58" s="181">
        <f>'将来負担比率（分子）の構造'!K$50</f>
        <v>4647</v>
      </c>
      <c r="K58" s="181"/>
      <c r="L58" s="181"/>
      <c r="M58" s="181">
        <f>'将来負担比率（分子）の構造'!L$50</f>
        <v>4557</v>
      </c>
      <c r="N58" s="181"/>
      <c r="O58" s="181"/>
      <c r="P58" s="181">
        <f>'将来負担比率（分子）の構造'!M$50</f>
        <v>4679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190</v>
      </c>
      <c r="C61" s="181"/>
      <c r="D61" s="181"/>
      <c r="E61" s="181">
        <f>'将来負担比率（分子）の構造'!J$46</f>
        <v>184</v>
      </c>
      <c r="F61" s="181"/>
      <c r="G61" s="181"/>
      <c r="H61" s="181">
        <f>'将来負担比率（分子）の構造'!K$46</f>
        <v>178</v>
      </c>
      <c r="I61" s="181"/>
      <c r="J61" s="181"/>
      <c r="K61" s="181">
        <f>'将来負担比率（分子）の構造'!L$46</f>
        <v>167</v>
      </c>
      <c r="L61" s="181"/>
      <c r="M61" s="181"/>
      <c r="N61" s="181">
        <f>'将来負担比率（分子）の構造'!M$46</f>
        <v>161</v>
      </c>
      <c r="O61" s="181"/>
      <c r="P61" s="181"/>
    </row>
    <row r="62" spans="1:16" x14ac:dyDescent="0.15">
      <c r="A62" s="181" t="s">
        <v>35</v>
      </c>
      <c r="B62" s="181">
        <f>'将来負担比率（分子）の構造'!I$45</f>
        <v>1123</v>
      </c>
      <c r="C62" s="181"/>
      <c r="D62" s="181"/>
      <c r="E62" s="181">
        <f>'将来負担比率（分子）の構造'!J$45</f>
        <v>1101</v>
      </c>
      <c r="F62" s="181"/>
      <c r="G62" s="181"/>
      <c r="H62" s="181">
        <f>'将来負担比率（分子）の構造'!K$45</f>
        <v>1076</v>
      </c>
      <c r="I62" s="181"/>
      <c r="J62" s="181"/>
      <c r="K62" s="181">
        <f>'将来負担比率（分子）の構造'!L$45</f>
        <v>1054</v>
      </c>
      <c r="L62" s="181"/>
      <c r="M62" s="181"/>
      <c r="N62" s="181">
        <f>'将来負担比率（分子）の構造'!M$45</f>
        <v>1076</v>
      </c>
      <c r="O62" s="181"/>
      <c r="P62" s="181"/>
    </row>
    <row r="63" spans="1:16" x14ac:dyDescent="0.15">
      <c r="A63" s="181" t="s">
        <v>34</v>
      </c>
      <c r="B63" s="181">
        <f>'将来負担比率（分子）の構造'!I$44</f>
        <v>482</v>
      </c>
      <c r="C63" s="181"/>
      <c r="D63" s="181"/>
      <c r="E63" s="181">
        <f>'将来負担比率（分子）の構造'!J$44</f>
        <v>488</v>
      </c>
      <c r="F63" s="181"/>
      <c r="G63" s="181"/>
      <c r="H63" s="181">
        <f>'将来負担比率（分子）の構造'!K$44</f>
        <v>461</v>
      </c>
      <c r="I63" s="181"/>
      <c r="J63" s="181"/>
      <c r="K63" s="181">
        <f>'将来負担比率（分子）の構造'!L$44</f>
        <v>644</v>
      </c>
      <c r="L63" s="181"/>
      <c r="M63" s="181"/>
      <c r="N63" s="181">
        <f>'将来負担比率（分子）の構造'!M$44</f>
        <v>695</v>
      </c>
      <c r="O63" s="181"/>
      <c r="P63" s="181"/>
    </row>
    <row r="64" spans="1:16" x14ac:dyDescent="0.15">
      <c r="A64" s="181" t="s">
        <v>33</v>
      </c>
      <c r="B64" s="181">
        <f>'将来負担比率（分子）の構造'!I$43</f>
        <v>1986</v>
      </c>
      <c r="C64" s="181"/>
      <c r="D64" s="181"/>
      <c r="E64" s="181">
        <f>'将来負担比率（分子）の構造'!J$43</f>
        <v>1800</v>
      </c>
      <c r="F64" s="181"/>
      <c r="G64" s="181"/>
      <c r="H64" s="181">
        <f>'将来負担比率（分子）の構造'!K$43</f>
        <v>1666</v>
      </c>
      <c r="I64" s="181"/>
      <c r="J64" s="181"/>
      <c r="K64" s="181">
        <f>'将来負担比率（分子）の構造'!L$43</f>
        <v>1435</v>
      </c>
      <c r="L64" s="181"/>
      <c r="M64" s="181"/>
      <c r="N64" s="181">
        <f>'将来負担比率（分子）の構造'!M$43</f>
        <v>1229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2945</v>
      </c>
      <c r="C66" s="181"/>
      <c r="D66" s="181"/>
      <c r="E66" s="181">
        <f>'将来負担比率（分子）の構造'!J$41</f>
        <v>2848</v>
      </c>
      <c r="F66" s="181"/>
      <c r="G66" s="181"/>
      <c r="H66" s="181">
        <f>'将来負担比率（分子）の構造'!K$41</f>
        <v>2800</v>
      </c>
      <c r="I66" s="181"/>
      <c r="J66" s="181"/>
      <c r="K66" s="181">
        <f>'将来負担比率（分子）の構造'!L$41</f>
        <v>2849</v>
      </c>
      <c r="L66" s="181"/>
      <c r="M66" s="181"/>
      <c r="N66" s="181">
        <f>'将来負担比率（分子）の構造'!M$41</f>
        <v>2814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1325</v>
      </c>
      <c r="C72" s="185">
        <f>基金残高に係る経年分析!G55</f>
        <v>1226</v>
      </c>
      <c r="D72" s="185">
        <f>基金残高に係る経年分析!H55</f>
        <v>1227</v>
      </c>
    </row>
    <row r="73" spans="1:16" x14ac:dyDescent="0.15">
      <c r="A73" s="184" t="s">
        <v>78</v>
      </c>
      <c r="B73" s="185">
        <f>基金残高に係る経年分析!F56</f>
        <v>79</v>
      </c>
      <c r="C73" s="185">
        <f>基金残高に係る経年分析!G56</f>
        <v>79</v>
      </c>
      <c r="D73" s="185">
        <f>基金残高に係る経年分析!H56</f>
        <v>79</v>
      </c>
    </row>
    <row r="74" spans="1:16" x14ac:dyDescent="0.15">
      <c r="A74" s="184" t="s">
        <v>79</v>
      </c>
      <c r="B74" s="185">
        <f>基金残高に係る経年分析!F57</f>
        <v>2680</v>
      </c>
      <c r="C74" s="185">
        <f>基金残高に係る経年分析!G57</f>
        <v>2709</v>
      </c>
      <c r="D74" s="185">
        <f>基金残高に係る経年分析!H57</f>
        <v>2824</v>
      </c>
    </row>
  </sheetData>
  <sheetProtection algorithmName="SHA-512" hashValue="NwVtsqtqYiIz+BKKuajmd8DjJhlK95pki/3pK9ctewsbR3gYFzQBLWIBxUobCaAGQdaLBfe4V2cP049scNF/PA==" saltValue="sLCzBPq1HPqiYlDCIRQ0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891556</v>
      </c>
      <c r="S5" s="675"/>
      <c r="T5" s="675"/>
      <c r="U5" s="675"/>
      <c r="V5" s="675"/>
      <c r="W5" s="675"/>
      <c r="X5" s="675"/>
      <c r="Y5" s="676"/>
      <c r="Z5" s="677">
        <v>14.6</v>
      </c>
      <c r="AA5" s="677"/>
      <c r="AB5" s="677"/>
      <c r="AC5" s="677"/>
      <c r="AD5" s="678">
        <v>891556</v>
      </c>
      <c r="AE5" s="678"/>
      <c r="AF5" s="678"/>
      <c r="AG5" s="678"/>
      <c r="AH5" s="678"/>
      <c r="AI5" s="678"/>
      <c r="AJ5" s="678"/>
      <c r="AK5" s="678"/>
      <c r="AL5" s="679">
        <v>30.2</v>
      </c>
      <c r="AM5" s="680"/>
      <c r="AN5" s="680"/>
      <c r="AO5" s="681"/>
      <c r="AP5" s="671" t="s">
        <v>226</v>
      </c>
      <c r="AQ5" s="672"/>
      <c r="AR5" s="672"/>
      <c r="AS5" s="672"/>
      <c r="AT5" s="672"/>
      <c r="AU5" s="672"/>
      <c r="AV5" s="672"/>
      <c r="AW5" s="672"/>
      <c r="AX5" s="672"/>
      <c r="AY5" s="672"/>
      <c r="AZ5" s="672"/>
      <c r="BA5" s="672"/>
      <c r="BB5" s="672"/>
      <c r="BC5" s="672"/>
      <c r="BD5" s="672"/>
      <c r="BE5" s="672"/>
      <c r="BF5" s="673"/>
      <c r="BG5" s="685">
        <v>877954</v>
      </c>
      <c r="BH5" s="686"/>
      <c r="BI5" s="686"/>
      <c r="BJ5" s="686"/>
      <c r="BK5" s="686"/>
      <c r="BL5" s="686"/>
      <c r="BM5" s="686"/>
      <c r="BN5" s="687"/>
      <c r="BO5" s="688">
        <v>98.5</v>
      </c>
      <c r="BP5" s="688"/>
      <c r="BQ5" s="688"/>
      <c r="BR5" s="688"/>
      <c r="BS5" s="689">
        <v>4927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65037</v>
      </c>
      <c r="S6" s="686"/>
      <c r="T6" s="686"/>
      <c r="U6" s="686"/>
      <c r="V6" s="686"/>
      <c r="W6" s="686"/>
      <c r="X6" s="686"/>
      <c r="Y6" s="687"/>
      <c r="Z6" s="688">
        <v>1.1000000000000001</v>
      </c>
      <c r="AA6" s="688"/>
      <c r="AB6" s="688"/>
      <c r="AC6" s="688"/>
      <c r="AD6" s="689">
        <v>65037</v>
      </c>
      <c r="AE6" s="689"/>
      <c r="AF6" s="689"/>
      <c r="AG6" s="689"/>
      <c r="AH6" s="689"/>
      <c r="AI6" s="689"/>
      <c r="AJ6" s="689"/>
      <c r="AK6" s="689"/>
      <c r="AL6" s="690">
        <v>2.2000000000000002</v>
      </c>
      <c r="AM6" s="691"/>
      <c r="AN6" s="691"/>
      <c r="AO6" s="692"/>
      <c r="AP6" s="682" t="s">
        <v>231</v>
      </c>
      <c r="AQ6" s="683"/>
      <c r="AR6" s="683"/>
      <c r="AS6" s="683"/>
      <c r="AT6" s="683"/>
      <c r="AU6" s="683"/>
      <c r="AV6" s="683"/>
      <c r="AW6" s="683"/>
      <c r="AX6" s="683"/>
      <c r="AY6" s="683"/>
      <c r="AZ6" s="683"/>
      <c r="BA6" s="683"/>
      <c r="BB6" s="683"/>
      <c r="BC6" s="683"/>
      <c r="BD6" s="683"/>
      <c r="BE6" s="683"/>
      <c r="BF6" s="684"/>
      <c r="BG6" s="685">
        <v>877954</v>
      </c>
      <c r="BH6" s="686"/>
      <c r="BI6" s="686"/>
      <c r="BJ6" s="686"/>
      <c r="BK6" s="686"/>
      <c r="BL6" s="686"/>
      <c r="BM6" s="686"/>
      <c r="BN6" s="687"/>
      <c r="BO6" s="688">
        <v>98.5</v>
      </c>
      <c r="BP6" s="688"/>
      <c r="BQ6" s="688"/>
      <c r="BR6" s="688"/>
      <c r="BS6" s="689">
        <v>4927</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68301</v>
      </c>
      <c r="CS6" s="686"/>
      <c r="CT6" s="686"/>
      <c r="CU6" s="686"/>
      <c r="CV6" s="686"/>
      <c r="CW6" s="686"/>
      <c r="CX6" s="686"/>
      <c r="CY6" s="687"/>
      <c r="CZ6" s="679">
        <v>1.2</v>
      </c>
      <c r="DA6" s="680"/>
      <c r="DB6" s="680"/>
      <c r="DC6" s="699"/>
      <c r="DD6" s="694" t="s">
        <v>128</v>
      </c>
      <c r="DE6" s="686"/>
      <c r="DF6" s="686"/>
      <c r="DG6" s="686"/>
      <c r="DH6" s="686"/>
      <c r="DI6" s="686"/>
      <c r="DJ6" s="686"/>
      <c r="DK6" s="686"/>
      <c r="DL6" s="686"/>
      <c r="DM6" s="686"/>
      <c r="DN6" s="686"/>
      <c r="DO6" s="686"/>
      <c r="DP6" s="687"/>
      <c r="DQ6" s="694">
        <v>68301</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649</v>
      </c>
      <c r="S7" s="686"/>
      <c r="T7" s="686"/>
      <c r="U7" s="686"/>
      <c r="V7" s="686"/>
      <c r="W7" s="686"/>
      <c r="X7" s="686"/>
      <c r="Y7" s="687"/>
      <c r="Z7" s="688">
        <v>0</v>
      </c>
      <c r="AA7" s="688"/>
      <c r="AB7" s="688"/>
      <c r="AC7" s="688"/>
      <c r="AD7" s="689">
        <v>649</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329616</v>
      </c>
      <c r="BH7" s="686"/>
      <c r="BI7" s="686"/>
      <c r="BJ7" s="686"/>
      <c r="BK7" s="686"/>
      <c r="BL7" s="686"/>
      <c r="BM7" s="686"/>
      <c r="BN7" s="687"/>
      <c r="BO7" s="688">
        <v>37</v>
      </c>
      <c r="BP7" s="688"/>
      <c r="BQ7" s="688"/>
      <c r="BR7" s="688"/>
      <c r="BS7" s="689">
        <v>4927</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1620296</v>
      </c>
      <c r="CS7" s="686"/>
      <c r="CT7" s="686"/>
      <c r="CU7" s="686"/>
      <c r="CV7" s="686"/>
      <c r="CW7" s="686"/>
      <c r="CX7" s="686"/>
      <c r="CY7" s="687"/>
      <c r="CZ7" s="688">
        <v>29.3</v>
      </c>
      <c r="DA7" s="688"/>
      <c r="DB7" s="688"/>
      <c r="DC7" s="688"/>
      <c r="DD7" s="694">
        <v>41891</v>
      </c>
      <c r="DE7" s="686"/>
      <c r="DF7" s="686"/>
      <c r="DG7" s="686"/>
      <c r="DH7" s="686"/>
      <c r="DI7" s="686"/>
      <c r="DJ7" s="686"/>
      <c r="DK7" s="686"/>
      <c r="DL7" s="686"/>
      <c r="DM7" s="686"/>
      <c r="DN7" s="686"/>
      <c r="DO7" s="686"/>
      <c r="DP7" s="687"/>
      <c r="DQ7" s="694">
        <v>746550</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2867</v>
      </c>
      <c r="S8" s="686"/>
      <c r="T8" s="686"/>
      <c r="U8" s="686"/>
      <c r="V8" s="686"/>
      <c r="W8" s="686"/>
      <c r="X8" s="686"/>
      <c r="Y8" s="687"/>
      <c r="Z8" s="688">
        <v>0</v>
      </c>
      <c r="AA8" s="688"/>
      <c r="AB8" s="688"/>
      <c r="AC8" s="688"/>
      <c r="AD8" s="689">
        <v>2867</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15681</v>
      </c>
      <c r="BH8" s="686"/>
      <c r="BI8" s="686"/>
      <c r="BJ8" s="686"/>
      <c r="BK8" s="686"/>
      <c r="BL8" s="686"/>
      <c r="BM8" s="686"/>
      <c r="BN8" s="687"/>
      <c r="BO8" s="688">
        <v>1.8</v>
      </c>
      <c r="BP8" s="688"/>
      <c r="BQ8" s="688"/>
      <c r="BR8" s="688"/>
      <c r="BS8" s="694" t="s">
        <v>128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1079503</v>
      </c>
      <c r="CS8" s="686"/>
      <c r="CT8" s="686"/>
      <c r="CU8" s="686"/>
      <c r="CV8" s="686"/>
      <c r="CW8" s="686"/>
      <c r="CX8" s="686"/>
      <c r="CY8" s="687"/>
      <c r="CZ8" s="688">
        <v>19.5</v>
      </c>
      <c r="DA8" s="688"/>
      <c r="DB8" s="688"/>
      <c r="DC8" s="688"/>
      <c r="DD8" s="694">
        <v>6954</v>
      </c>
      <c r="DE8" s="686"/>
      <c r="DF8" s="686"/>
      <c r="DG8" s="686"/>
      <c r="DH8" s="686"/>
      <c r="DI8" s="686"/>
      <c r="DJ8" s="686"/>
      <c r="DK8" s="686"/>
      <c r="DL8" s="686"/>
      <c r="DM8" s="686"/>
      <c r="DN8" s="686"/>
      <c r="DO8" s="686"/>
      <c r="DP8" s="687"/>
      <c r="DQ8" s="694">
        <v>715490</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3314</v>
      </c>
      <c r="S9" s="686"/>
      <c r="T9" s="686"/>
      <c r="U9" s="686"/>
      <c r="V9" s="686"/>
      <c r="W9" s="686"/>
      <c r="X9" s="686"/>
      <c r="Y9" s="687"/>
      <c r="Z9" s="688">
        <v>0.1</v>
      </c>
      <c r="AA9" s="688"/>
      <c r="AB9" s="688"/>
      <c r="AC9" s="688"/>
      <c r="AD9" s="689">
        <v>3314</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271006</v>
      </c>
      <c r="BH9" s="686"/>
      <c r="BI9" s="686"/>
      <c r="BJ9" s="686"/>
      <c r="BK9" s="686"/>
      <c r="BL9" s="686"/>
      <c r="BM9" s="686"/>
      <c r="BN9" s="687"/>
      <c r="BO9" s="688">
        <v>30.4</v>
      </c>
      <c r="BP9" s="688"/>
      <c r="BQ9" s="688"/>
      <c r="BR9" s="688"/>
      <c r="BS9" s="694" t="s">
        <v>128</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364872</v>
      </c>
      <c r="CS9" s="686"/>
      <c r="CT9" s="686"/>
      <c r="CU9" s="686"/>
      <c r="CV9" s="686"/>
      <c r="CW9" s="686"/>
      <c r="CX9" s="686"/>
      <c r="CY9" s="687"/>
      <c r="CZ9" s="688">
        <v>6.6</v>
      </c>
      <c r="DA9" s="688"/>
      <c r="DB9" s="688"/>
      <c r="DC9" s="688"/>
      <c r="DD9" s="694">
        <v>20741</v>
      </c>
      <c r="DE9" s="686"/>
      <c r="DF9" s="686"/>
      <c r="DG9" s="686"/>
      <c r="DH9" s="686"/>
      <c r="DI9" s="686"/>
      <c r="DJ9" s="686"/>
      <c r="DK9" s="686"/>
      <c r="DL9" s="686"/>
      <c r="DM9" s="686"/>
      <c r="DN9" s="686"/>
      <c r="DO9" s="686"/>
      <c r="DP9" s="687"/>
      <c r="DQ9" s="694">
        <v>306232</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243</v>
      </c>
      <c r="S10" s="686"/>
      <c r="T10" s="686"/>
      <c r="U10" s="686"/>
      <c r="V10" s="686"/>
      <c r="W10" s="686"/>
      <c r="X10" s="686"/>
      <c r="Y10" s="687"/>
      <c r="Z10" s="688" t="s">
        <v>128</v>
      </c>
      <c r="AA10" s="688"/>
      <c r="AB10" s="688"/>
      <c r="AC10" s="688"/>
      <c r="AD10" s="689" t="s">
        <v>243</v>
      </c>
      <c r="AE10" s="689"/>
      <c r="AF10" s="689"/>
      <c r="AG10" s="689"/>
      <c r="AH10" s="689"/>
      <c r="AI10" s="689"/>
      <c r="AJ10" s="689"/>
      <c r="AK10" s="689"/>
      <c r="AL10" s="690" t="s">
        <v>128</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29264</v>
      </c>
      <c r="BH10" s="686"/>
      <c r="BI10" s="686"/>
      <c r="BJ10" s="686"/>
      <c r="BK10" s="686"/>
      <c r="BL10" s="686"/>
      <c r="BM10" s="686"/>
      <c r="BN10" s="687"/>
      <c r="BO10" s="688">
        <v>3.3</v>
      </c>
      <c r="BP10" s="688"/>
      <c r="BQ10" s="688"/>
      <c r="BR10" s="688"/>
      <c r="BS10" s="694">
        <v>4927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t="s">
        <v>128</v>
      </c>
      <c r="CS10" s="686"/>
      <c r="CT10" s="686"/>
      <c r="CU10" s="686"/>
      <c r="CV10" s="686"/>
      <c r="CW10" s="686"/>
      <c r="CX10" s="686"/>
      <c r="CY10" s="687"/>
      <c r="CZ10" s="688" t="s">
        <v>243</v>
      </c>
      <c r="DA10" s="688"/>
      <c r="DB10" s="688"/>
      <c r="DC10" s="688"/>
      <c r="DD10" s="694" t="s">
        <v>128</v>
      </c>
      <c r="DE10" s="686"/>
      <c r="DF10" s="686"/>
      <c r="DG10" s="686"/>
      <c r="DH10" s="686"/>
      <c r="DI10" s="686"/>
      <c r="DJ10" s="686"/>
      <c r="DK10" s="686"/>
      <c r="DL10" s="686"/>
      <c r="DM10" s="686"/>
      <c r="DN10" s="686"/>
      <c r="DO10" s="686"/>
      <c r="DP10" s="687"/>
      <c r="DQ10" s="694" t="s">
        <v>243</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162747</v>
      </c>
      <c r="S11" s="686"/>
      <c r="T11" s="686"/>
      <c r="U11" s="686"/>
      <c r="V11" s="686"/>
      <c r="W11" s="686"/>
      <c r="X11" s="686"/>
      <c r="Y11" s="687"/>
      <c r="Z11" s="690">
        <v>2.7</v>
      </c>
      <c r="AA11" s="691"/>
      <c r="AB11" s="691"/>
      <c r="AC11" s="703"/>
      <c r="AD11" s="694">
        <v>162747</v>
      </c>
      <c r="AE11" s="686"/>
      <c r="AF11" s="686"/>
      <c r="AG11" s="686"/>
      <c r="AH11" s="686"/>
      <c r="AI11" s="686"/>
      <c r="AJ11" s="686"/>
      <c r="AK11" s="687"/>
      <c r="AL11" s="690">
        <v>5.5</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13665</v>
      </c>
      <c r="BH11" s="686"/>
      <c r="BI11" s="686"/>
      <c r="BJ11" s="686"/>
      <c r="BK11" s="686"/>
      <c r="BL11" s="686"/>
      <c r="BM11" s="686"/>
      <c r="BN11" s="687"/>
      <c r="BO11" s="688">
        <v>1.5</v>
      </c>
      <c r="BP11" s="688"/>
      <c r="BQ11" s="688"/>
      <c r="BR11" s="688"/>
      <c r="BS11" s="694" t="s">
        <v>128</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387468</v>
      </c>
      <c r="CS11" s="686"/>
      <c r="CT11" s="686"/>
      <c r="CU11" s="686"/>
      <c r="CV11" s="686"/>
      <c r="CW11" s="686"/>
      <c r="CX11" s="686"/>
      <c r="CY11" s="687"/>
      <c r="CZ11" s="688">
        <v>7</v>
      </c>
      <c r="DA11" s="688"/>
      <c r="DB11" s="688"/>
      <c r="DC11" s="688"/>
      <c r="DD11" s="694">
        <v>41216</v>
      </c>
      <c r="DE11" s="686"/>
      <c r="DF11" s="686"/>
      <c r="DG11" s="686"/>
      <c r="DH11" s="686"/>
      <c r="DI11" s="686"/>
      <c r="DJ11" s="686"/>
      <c r="DK11" s="686"/>
      <c r="DL11" s="686"/>
      <c r="DM11" s="686"/>
      <c r="DN11" s="686"/>
      <c r="DO11" s="686"/>
      <c r="DP11" s="687"/>
      <c r="DQ11" s="694">
        <v>250741</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7201</v>
      </c>
      <c r="S12" s="686"/>
      <c r="T12" s="686"/>
      <c r="U12" s="686"/>
      <c r="V12" s="686"/>
      <c r="W12" s="686"/>
      <c r="X12" s="686"/>
      <c r="Y12" s="687"/>
      <c r="Z12" s="688">
        <v>0.1</v>
      </c>
      <c r="AA12" s="688"/>
      <c r="AB12" s="688"/>
      <c r="AC12" s="688"/>
      <c r="AD12" s="689">
        <v>7201</v>
      </c>
      <c r="AE12" s="689"/>
      <c r="AF12" s="689"/>
      <c r="AG12" s="689"/>
      <c r="AH12" s="689"/>
      <c r="AI12" s="689"/>
      <c r="AJ12" s="689"/>
      <c r="AK12" s="689"/>
      <c r="AL12" s="690">
        <v>0.2</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473034</v>
      </c>
      <c r="BH12" s="686"/>
      <c r="BI12" s="686"/>
      <c r="BJ12" s="686"/>
      <c r="BK12" s="686"/>
      <c r="BL12" s="686"/>
      <c r="BM12" s="686"/>
      <c r="BN12" s="687"/>
      <c r="BO12" s="688">
        <v>53.1</v>
      </c>
      <c r="BP12" s="688"/>
      <c r="BQ12" s="688"/>
      <c r="BR12" s="688"/>
      <c r="BS12" s="694" t="s">
        <v>243</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460750</v>
      </c>
      <c r="CS12" s="686"/>
      <c r="CT12" s="686"/>
      <c r="CU12" s="686"/>
      <c r="CV12" s="686"/>
      <c r="CW12" s="686"/>
      <c r="CX12" s="686"/>
      <c r="CY12" s="687"/>
      <c r="CZ12" s="688">
        <v>8.3000000000000007</v>
      </c>
      <c r="DA12" s="688"/>
      <c r="DB12" s="688"/>
      <c r="DC12" s="688"/>
      <c r="DD12" s="694">
        <v>70335</v>
      </c>
      <c r="DE12" s="686"/>
      <c r="DF12" s="686"/>
      <c r="DG12" s="686"/>
      <c r="DH12" s="686"/>
      <c r="DI12" s="686"/>
      <c r="DJ12" s="686"/>
      <c r="DK12" s="686"/>
      <c r="DL12" s="686"/>
      <c r="DM12" s="686"/>
      <c r="DN12" s="686"/>
      <c r="DO12" s="686"/>
      <c r="DP12" s="687"/>
      <c r="DQ12" s="694">
        <v>267760</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243</v>
      </c>
      <c r="AA13" s="688"/>
      <c r="AB13" s="688"/>
      <c r="AC13" s="688"/>
      <c r="AD13" s="689" t="s">
        <v>128</v>
      </c>
      <c r="AE13" s="689"/>
      <c r="AF13" s="689"/>
      <c r="AG13" s="689"/>
      <c r="AH13" s="689"/>
      <c r="AI13" s="689"/>
      <c r="AJ13" s="689"/>
      <c r="AK13" s="689"/>
      <c r="AL13" s="690" t="s">
        <v>128</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472361</v>
      </c>
      <c r="BH13" s="686"/>
      <c r="BI13" s="686"/>
      <c r="BJ13" s="686"/>
      <c r="BK13" s="686"/>
      <c r="BL13" s="686"/>
      <c r="BM13" s="686"/>
      <c r="BN13" s="687"/>
      <c r="BO13" s="688">
        <v>53</v>
      </c>
      <c r="BP13" s="688"/>
      <c r="BQ13" s="688"/>
      <c r="BR13" s="688"/>
      <c r="BS13" s="694" t="s">
        <v>243</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392362</v>
      </c>
      <c r="CS13" s="686"/>
      <c r="CT13" s="686"/>
      <c r="CU13" s="686"/>
      <c r="CV13" s="686"/>
      <c r="CW13" s="686"/>
      <c r="CX13" s="686"/>
      <c r="CY13" s="687"/>
      <c r="CZ13" s="688">
        <v>7.1</v>
      </c>
      <c r="DA13" s="688"/>
      <c r="DB13" s="688"/>
      <c r="DC13" s="688"/>
      <c r="DD13" s="694">
        <v>41270</v>
      </c>
      <c r="DE13" s="686"/>
      <c r="DF13" s="686"/>
      <c r="DG13" s="686"/>
      <c r="DH13" s="686"/>
      <c r="DI13" s="686"/>
      <c r="DJ13" s="686"/>
      <c r="DK13" s="686"/>
      <c r="DL13" s="686"/>
      <c r="DM13" s="686"/>
      <c r="DN13" s="686"/>
      <c r="DO13" s="686"/>
      <c r="DP13" s="687"/>
      <c r="DQ13" s="694">
        <v>362031</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243</v>
      </c>
      <c r="AA14" s="688"/>
      <c r="AB14" s="688"/>
      <c r="AC14" s="688"/>
      <c r="AD14" s="689" t="s">
        <v>128</v>
      </c>
      <c r="AE14" s="689"/>
      <c r="AF14" s="689"/>
      <c r="AG14" s="689"/>
      <c r="AH14" s="689"/>
      <c r="AI14" s="689"/>
      <c r="AJ14" s="689"/>
      <c r="AK14" s="689"/>
      <c r="AL14" s="690" t="s">
        <v>128</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34854</v>
      </c>
      <c r="BH14" s="686"/>
      <c r="BI14" s="686"/>
      <c r="BJ14" s="686"/>
      <c r="BK14" s="686"/>
      <c r="BL14" s="686"/>
      <c r="BM14" s="686"/>
      <c r="BN14" s="687"/>
      <c r="BO14" s="688">
        <v>3.9</v>
      </c>
      <c r="BP14" s="688"/>
      <c r="BQ14" s="688"/>
      <c r="BR14" s="688"/>
      <c r="BS14" s="694" t="s">
        <v>128</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162487</v>
      </c>
      <c r="CS14" s="686"/>
      <c r="CT14" s="686"/>
      <c r="CU14" s="686"/>
      <c r="CV14" s="686"/>
      <c r="CW14" s="686"/>
      <c r="CX14" s="686"/>
      <c r="CY14" s="687"/>
      <c r="CZ14" s="688">
        <v>2.9</v>
      </c>
      <c r="DA14" s="688"/>
      <c r="DB14" s="688"/>
      <c r="DC14" s="688"/>
      <c r="DD14" s="694">
        <v>17488</v>
      </c>
      <c r="DE14" s="686"/>
      <c r="DF14" s="686"/>
      <c r="DG14" s="686"/>
      <c r="DH14" s="686"/>
      <c r="DI14" s="686"/>
      <c r="DJ14" s="686"/>
      <c r="DK14" s="686"/>
      <c r="DL14" s="686"/>
      <c r="DM14" s="686"/>
      <c r="DN14" s="686"/>
      <c r="DO14" s="686"/>
      <c r="DP14" s="687"/>
      <c r="DQ14" s="694">
        <v>154116</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243</v>
      </c>
      <c r="AA15" s="688"/>
      <c r="AB15" s="688"/>
      <c r="AC15" s="688"/>
      <c r="AD15" s="689" t="s">
        <v>128</v>
      </c>
      <c r="AE15" s="689"/>
      <c r="AF15" s="689"/>
      <c r="AG15" s="689"/>
      <c r="AH15" s="689"/>
      <c r="AI15" s="689"/>
      <c r="AJ15" s="689"/>
      <c r="AK15" s="689"/>
      <c r="AL15" s="690" t="s">
        <v>243</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40450</v>
      </c>
      <c r="BH15" s="686"/>
      <c r="BI15" s="686"/>
      <c r="BJ15" s="686"/>
      <c r="BK15" s="686"/>
      <c r="BL15" s="686"/>
      <c r="BM15" s="686"/>
      <c r="BN15" s="687"/>
      <c r="BO15" s="688">
        <v>4.5</v>
      </c>
      <c r="BP15" s="688"/>
      <c r="BQ15" s="688"/>
      <c r="BR15" s="688"/>
      <c r="BS15" s="694" t="s">
        <v>260</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447404</v>
      </c>
      <c r="CS15" s="686"/>
      <c r="CT15" s="686"/>
      <c r="CU15" s="686"/>
      <c r="CV15" s="686"/>
      <c r="CW15" s="686"/>
      <c r="CX15" s="686"/>
      <c r="CY15" s="687"/>
      <c r="CZ15" s="688">
        <v>8.1</v>
      </c>
      <c r="DA15" s="688"/>
      <c r="DB15" s="688"/>
      <c r="DC15" s="688"/>
      <c r="DD15" s="694">
        <v>144615</v>
      </c>
      <c r="DE15" s="686"/>
      <c r="DF15" s="686"/>
      <c r="DG15" s="686"/>
      <c r="DH15" s="686"/>
      <c r="DI15" s="686"/>
      <c r="DJ15" s="686"/>
      <c r="DK15" s="686"/>
      <c r="DL15" s="686"/>
      <c r="DM15" s="686"/>
      <c r="DN15" s="686"/>
      <c r="DO15" s="686"/>
      <c r="DP15" s="687"/>
      <c r="DQ15" s="694">
        <v>374821</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4297</v>
      </c>
      <c r="S16" s="686"/>
      <c r="T16" s="686"/>
      <c r="U16" s="686"/>
      <c r="V16" s="686"/>
      <c r="W16" s="686"/>
      <c r="X16" s="686"/>
      <c r="Y16" s="687"/>
      <c r="Z16" s="688">
        <v>0.1</v>
      </c>
      <c r="AA16" s="688"/>
      <c r="AB16" s="688"/>
      <c r="AC16" s="688"/>
      <c r="AD16" s="689">
        <v>4297</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243</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253622</v>
      </c>
      <c r="CS16" s="686"/>
      <c r="CT16" s="686"/>
      <c r="CU16" s="686"/>
      <c r="CV16" s="686"/>
      <c r="CW16" s="686"/>
      <c r="CX16" s="686"/>
      <c r="CY16" s="687"/>
      <c r="CZ16" s="688">
        <v>4.5999999999999996</v>
      </c>
      <c r="DA16" s="688"/>
      <c r="DB16" s="688"/>
      <c r="DC16" s="688"/>
      <c r="DD16" s="694" t="s">
        <v>128</v>
      </c>
      <c r="DE16" s="686"/>
      <c r="DF16" s="686"/>
      <c r="DG16" s="686"/>
      <c r="DH16" s="686"/>
      <c r="DI16" s="686"/>
      <c r="DJ16" s="686"/>
      <c r="DK16" s="686"/>
      <c r="DL16" s="686"/>
      <c r="DM16" s="686"/>
      <c r="DN16" s="686"/>
      <c r="DO16" s="686"/>
      <c r="DP16" s="687"/>
      <c r="DQ16" s="694">
        <v>105201</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4994</v>
      </c>
      <c r="S17" s="686"/>
      <c r="T17" s="686"/>
      <c r="U17" s="686"/>
      <c r="V17" s="686"/>
      <c r="W17" s="686"/>
      <c r="X17" s="686"/>
      <c r="Y17" s="687"/>
      <c r="Z17" s="688">
        <v>0.1</v>
      </c>
      <c r="AA17" s="688"/>
      <c r="AB17" s="688"/>
      <c r="AC17" s="688"/>
      <c r="AD17" s="689">
        <v>4994</v>
      </c>
      <c r="AE17" s="689"/>
      <c r="AF17" s="689"/>
      <c r="AG17" s="689"/>
      <c r="AH17" s="689"/>
      <c r="AI17" s="689"/>
      <c r="AJ17" s="689"/>
      <c r="AK17" s="689"/>
      <c r="AL17" s="690">
        <v>0.2</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243</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301756</v>
      </c>
      <c r="CS17" s="686"/>
      <c r="CT17" s="686"/>
      <c r="CU17" s="686"/>
      <c r="CV17" s="686"/>
      <c r="CW17" s="686"/>
      <c r="CX17" s="686"/>
      <c r="CY17" s="687"/>
      <c r="CZ17" s="688">
        <v>5.4</v>
      </c>
      <c r="DA17" s="688"/>
      <c r="DB17" s="688"/>
      <c r="DC17" s="688"/>
      <c r="DD17" s="694" t="s">
        <v>128</v>
      </c>
      <c r="DE17" s="686"/>
      <c r="DF17" s="686"/>
      <c r="DG17" s="686"/>
      <c r="DH17" s="686"/>
      <c r="DI17" s="686"/>
      <c r="DJ17" s="686"/>
      <c r="DK17" s="686"/>
      <c r="DL17" s="686"/>
      <c r="DM17" s="686"/>
      <c r="DN17" s="686"/>
      <c r="DO17" s="686"/>
      <c r="DP17" s="687"/>
      <c r="DQ17" s="694">
        <v>270577</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6107</v>
      </c>
      <c r="S18" s="686"/>
      <c r="T18" s="686"/>
      <c r="U18" s="686"/>
      <c r="V18" s="686"/>
      <c r="W18" s="686"/>
      <c r="X18" s="686"/>
      <c r="Y18" s="687"/>
      <c r="Z18" s="688">
        <v>0.1</v>
      </c>
      <c r="AA18" s="688"/>
      <c r="AB18" s="688"/>
      <c r="AC18" s="688"/>
      <c r="AD18" s="689">
        <v>6107</v>
      </c>
      <c r="AE18" s="689"/>
      <c r="AF18" s="689"/>
      <c r="AG18" s="689"/>
      <c r="AH18" s="689"/>
      <c r="AI18" s="689"/>
      <c r="AJ18" s="689"/>
      <c r="AK18" s="689"/>
      <c r="AL18" s="690">
        <v>0.2</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243</v>
      </c>
      <c r="BP18" s="688"/>
      <c r="BQ18" s="688"/>
      <c r="BR18" s="688"/>
      <c r="BS18" s="694" t="s">
        <v>128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260</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2987</v>
      </c>
      <c r="S19" s="686"/>
      <c r="T19" s="686"/>
      <c r="U19" s="686"/>
      <c r="V19" s="686"/>
      <c r="W19" s="686"/>
      <c r="X19" s="686"/>
      <c r="Y19" s="687"/>
      <c r="Z19" s="688">
        <v>0</v>
      </c>
      <c r="AA19" s="688"/>
      <c r="AB19" s="688"/>
      <c r="AC19" s="688"/>
      <c r="AD19" s="689">
        <v>2987</v>
      </c>
      <c r="AE19" s="689"/>
      <c r="AF19" s="689"/>
      <c r="AG19" s="689"/>
      <c r="AH19" s="689"/>
      <c r="AI19" s="689"/>
      <c r="AJ19" s="689"/>
      <c r="AK19" s="689"/>
      <c r="AL19" s="690">
        <v>0.1</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13602</v>
      </c>
      <c r="BH19" s="686"/>
      <c r="BI19" s="686"/>
      <c r="BJ19" s="686"/>
      <c r="BK19" s="686"/>
      <c r="BL19" s="686"/>
      <c r="BM19" s="686"/>
      <c r="BN19" s="687"/>
      <c r="BO19" s="688">
        <v>1.5</v>
      </c>
      <c r="BP19" s="688"/>
      <c r="BQ19" s="688"/>
      <c r="BR19" s="688"/>
      <c r="BS19" s="694" t="s">
        <v>128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243</v>
      </c>
      <c r="CS19" s="686"/>
      <c r="CT19" s="686"/>
      <c r="CU19" s="686"/>
      <c r="CV19" s="686"/>
      <c r="CW19" s="686"/>
      <c r="CX19" s="686"/>
      <c r="CY19" s="687"/>
      <c r="CZ19" s="688" t="s">
        <v>260</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2120</v>
      </c>
      <c r="S20" s="686"/>
      <c r="T20" s="686"/>
      <c r="U20" s="686"/>
      <c r="V20" s="686"/>
      <c r="W20" s="686"/>
      <c r="X20" s="686"/>
      <c r="Y20" s="687"/>
      <c r="Z20" s="688">
        <v>0</v>
      </c>
      <c r="AA20" s="688"/>
      <c r="AB20" s="688"/>
      <c r="AC20" s="688"/>
      <c r="AD20" s="689">
        <v>2120</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13602</v>
      </c>
      <c r="BH20" s="686"/>
      <c r="BI20" s="686"/>
      <c r="BJ20" s="686"/>
      <c r="BK20" s="686"/>
      <c r="BL20" s="686"/>
      <c r="BM20" s="686"/>
      <c r="BN20" s="687"/>
      <c r="BO20" s="688">
        <v>1.5</v>
      </c>
      <c r="BP20" s="688"/>
      <c r="BQ20" s="688"/>
      <c r="BR20" s="688"/>
      <c r="BS20" s="694" t="s">
        <v>128</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5538821</v>
      </c>
      <c r="CS20" s="686"/>
      <c r="CT20" s="686"/>
      <c r="CU20" s="686"/>
      <c r="CV20" s="686"/>
      <c r="CW20" s="686"/>
      <c r="CX20" s="686"/>
      <c r="CY20" s="687"/>
      <c r="CZ20" s="688">
        <v>100</v>
      </c>
      <c r="DA20" s="688"/>
      <c r="DB20" s="688"/>
      <c r="DC20" s="688"/>
      <c r="DD20" s="694">
        <v>384510</v>
      </c>
      <c r="DE20" s="686"/>
      <c r="DF20" s="686"/>
      <c r="DG20" s="686"/>
      <c r="DH20" s="686"/>
      <c r="DI20" s="686"/>
      <c r="DJ20" s="686"/>
      <c r="DK20" s="686"/>
      <c r="DL20" s="686"/>
      <c r="DM20" s="686"/>
      <c r="DN20" s="686"/>
      <c r="DO20" s="686"/>
      <c r="DP20" s="687"/>
      <c r="DQ20" s="694">
        <v>3621820</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1000</v>
      </c>
      <c r="S21" s="686"/>
      <c r="T21" s="686"/>
      <c r="U21" s="686"/>
      <c r="V21" s="686"/>
      <c r="W21" s="686"/>
      <c r="X21" s="686"/>
      <c r="Y21" s="687"/>
      <c r="Z21" s="688">
        <v>0</v>
      </c>
      <c r="AA21" s="688"/>
      <c r="AB21" s="688"/>
      <c r="AC21" s="688"/>
      <c r="AD21" s="689">
        <v>1000</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13602</v>
      </c>
      <c r="BH21" s="686"/>
      <c r="BI21" s="686"/>
      <c r="BJ21" s="686"/>
      <c r="BK21" s="686"/>
      <c r="BL21" s="686"/>
      <c r="BM21" s="686"/>
      <c r="BN21" s="687"/>
      <c r="BO21" s="688">
        <v>1.5</v>
      </c>
      <c r="BP21" s="688"/>
      <c r="BQ21" s="688"/>
      <c r="BR21" s="688"/>
      <c r="BS21" s="694" t="s">
        <v>243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1807546</v>
      </c>
      <c r="S22" s="686"/>
      <c r="T22" s="686"/>
      <c r="U22" s="686"/>
      <c r="V22" s="686"/>
      <c r="W22" s="686"/>
      <c r="X22" s="686"/>
      <c r="Y22" s="687"/>
      <c r="Z22" s="688">
        <v>29.5</v>
      </c>
      <c r="AA22" s="688"/>
      <c r="AB22" s="688"/>
      <c r="AC22" s="688"/>
      <c r="AD22" s="689">
        <v>1634705</v>
      </c>
      <c r="AE22" s="689"/>
      <c r="AF22" s="689"/>
      <c r="AG22" s="689"/>
      <c r="AH22" s="689"/>
      <c r="AI22" s="689"/>
      <c r="AJ22" s="689"/>
      <c r="AK22" s="689"/>
      <c r="AL22" s="690">
        <v>55.4</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243</v>
      </c>
      <c r="BH22" s="686"/>
      <c r="BI22" s="686"/>
      <c r="BJ22" s="686"/>
      <c r="BK22" s="686"/>
      <c r="BL22" s="686"/>
      <c r="BM22" s="686"/>
      <c r="BN22" s="687"/>
      <c r="BO22" s="688" t="s">
        <v>128</v>
      </c>
      <c r="BP22" s="688"/>
      <c r="BQ22" s="688"/>
      <c r="BR22" s="688"/>
      <c r="BS22" s="694" t="s">
        <v>260</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1634705</v>
      </c>
      <c r="S23" s="686"/>
      <c r="T23" s="686"/>
      <c r="U23" s="686"/>
      <c r="V23" s="686"/>
      <c r="W23" s="686"/>
      <c r="X23" s="686"/>
      <c r="Y23" s="687"/>
      <c r="Z23" s="688">
        <v>26.7</v>
      </c>
      <c r="AA23" s="688"/>
      <c r="AB23" s="688"/>
      <c r="AC23" s="688"/>
      <c r="AD23" s="689">
        <v>1634705</v>
      </c>
      <c r="AE23" s="689"/>
      <c r="AF23" s="689"/>
      <c r="AG23" s="689"/>
      <c r="AH23" s="689"/>
      <c r="AI23" s="689"/>
      <c r="AJ23" s="689"/>
      <c r="AK23" s="689"/>
      <c r="AL23" s="690">
        <v>55.4</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128</v>
      </c>
      <c r="BP23" s="688"/>
      <c r="BQ23" s="688"/>
      <c r="BR23" s="688"/>
      <c r="BS23" s="694" t="s">
        <v>243</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172817</v>
      </c>
      <c r="S24" s="686"/>
      <c r="T24" s="686"/>
      <c r="U24" s="686"/>
      <c r="V24" s="686"/>
      <c r="W24" s="686"/>
      <c r="X24" s="686"/>
      <c r="Y24" s="687"/>
      <c r="Z24" s="688">
        <v>2.8</v>
      </c>
      <c r="AA24" s="688"/>
      <c r="AB24" s="688"/>
      <c r="AC24" s="688"/>
      <c r="AD24" s="689" t="s">
        <v>128</v>
      </c>
      <c r="AE24" s="689"/>
      <c r="AF24" s="689"/>
      <c r="AG24" s="689"/>
      <c r="AH24" s="689"/>
      <c r="AI24" s="689"/>
      <c r="AJ24" s="689"/>
      <c r="AK24" s="689"/>
      <c r="AL24" s="690" t="s">
        <v>128</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1536203</v>
      </c>
      <c r="CS24" s="675"/>
      <c r="CT24" s="675"/>
      <c r="CU24" s="675"/>
      <c r="CV24" s="675"/>
      <c r="CW24" s="675"/>
      <c r="CX24" s="675"/>
      <c r="CY24" s="676"/>
      <c r="CZ24" s="679">
        <v>27.7</v>
      </c>
      <c r="DA24" s="680"/>
      <c r="DB24" s="680"/>
      <c r="DC24" s="699"/>
      <c r="DD24" s="724">
        <v>1225212</v>
      </c>
      <c r="DE24" s="675"/>
      <c r="DF24" s="675"/>
      <c r="DG24" s="675"/>
      <c r="DH24" s="675"/>
      <c r="DI24" s="675"/>
      <c r="DJ24" s="675"/>
      <c r="DK24" s="676"/>
      <c r="DL24" s="724">
        <v>1217349</v>
      </c>
      <c r="DM24" s="675"/>
      <c r="DN24" s="675"/>
      <c r="DO24" s="675"/>
      <c r="DP24" s="675"/>
      <c r="DQ24" s="675"/>
      <c r="DR24" s="675"/>
      <c r="DS24" s="675"/>
      <c r="DT24" s="675"/>
      <c r="DU24" s="675"/>
      <c r="DV24" s="676"/>
      <c r="DW24" s="679">
        <v>39.799999999999997</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24</v>
      </c>
      <c r="S25" s="686"/>
      <c r="T25" s="686"/>
      <c r="U25" s="686"/>
      <c r="V25" s="686"/>
      <c r="W25" s="686"/>
      <c r="X25" s="686"/>
      <c r="Y25" s="687"/>
      <c r="Z25" s="688">
        <v>0</v>
      </c>
      <c r="AA25" s="688"/>
      <c r="AB25" s="688"/>
      <c r="AC25" s="688"/>
      <c r="AD25" s="689" t="s">
        <v>128</v>
      </c>
      <c r="AE25" s="689"/>
      <c r="AF25" s="689"/>
      <c r="AG25" s="689"/>
      <c r="AH25" s="689"/>
      <c r="AI25" s="689"/>
      <c r="AJ25" s="689"/>
      <c r="AK25" s="689"/>
      <c r="AL25" s="690" t="s">
        <v>128</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243</v>
      </c>
      <c r="BP25" s="688"/>
      <c r="BQ25" s="688"/>
      <c r="BR25" s="688"/>
      <c r="BS25" s="694" t="s">
        <v>243</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902700</v>
      </c>
      <c r="CS25" s="721"/>
      <c r="CT25" s="721"/>
      <c r="CU25" s="721"/>
      <c r="CV25" s="721"/>
      <c r="CW25" s="721"/>
      <c r="CX25" s="721"/>
      <c r="CY25" s="722"/>
      <c r="CZ25" s="690">
        <v>16.3</v>
      </c>
      <c r="DA25" s="719"/>
      <c r="DB25" s="719"/>
      <c r="DC25" s="723"/>
      <c r="DD25" s="694">
        <v>857861</v>
      </c>
      <c r="DE25" s="721"/>
      <c r="DF25" s="721"/>
      <c r="DG25" s="721"/>
      <c r="DH25" s="721"/>
      <c r="DI25" s="721"/>
      <c r="DJ25" s="721"/>
      <c r="DK25" s="722"/>
      <c r="DL25" s="694">
        <v>857798</v>
      </c>
      <c r="DM25" s="721"/>
      <c r="DN25" s="721"/>
      <c r="DO25" s="721"/>
      <c r="DP25" s="721"/>
      <c r="DQ25" s="721"/>
      <c r="DR25" s="721"/>
      <c r="DS25" s="721"/>
      <c r="DT25" s="721"/>
      <c r="DU25" s="721"/>
      <c r="DV25" s="722"/>
      <c r="DW25" s="690">
        <v>28.1</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2956315</v>
      </c>
      <c r="S26" s="686"/>
      <c r="T26" s="686"/>
      <c r="U26" s="686"/>
      <c r="V26" s="686"/>
      <c r="W26" s="686"/>
      <c r="X26" s="686"/>
      <c r="Y26" s="687"/>
      <c r="Z26" s="688">
        <v>48.3</v>
      </c>
      <c r="AA26" s="688"/>
      <c r="AB26" s="688"/>
      <c r="AC26" s="688"/>
      <c r="AD26" s="689">
        <v>2783474</v>
      </c>
      <c r="AE26" s="689"/>
      <c r="AF26" s="689"/>
      <c r="AG26" s="689"/>
      <c r="AH26" s="689"/>
      <c r="AI26" s="689"/>
      <c r="AJ26" s="689"/>
      <c r="AK26" s="689"/>
      <c r="AL26" s="690">
        <v>94.3</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243</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480343</v>
      </c>
      <c r="CS26" s="686"/>
      <c r="CT26" s="686"/>
      <c r="CU26" s="686"/>
      <c r="CV26" s="686"/>
      <c r="CW26" s="686"/>
      <c r="CX26" s="686"/>
      <c r="CY26" s="687"/>
      <c r="CZ26" s="690">
        <v>8.6999999999999993</v>
      </c>
      <c r="DA26" s="719"/>
      <c r="DB26" s="719"/>
      <c r="DC26" s="723"/>
      <c r="DD26" s="694">
        <v>443735</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1083</v>
      </c>
      <c r="S27" s="686"/>
      <c r="T27" s="686"/>
      <c r="U27" s="686"/>
      <c r="V27" s="686"/>
      <c r="W27" s="686"/>
      <c r="X27" s="686"/>
      <c r="Y27" s="687"/>
      <c r="Z27" s="688">
        <v>0</v>
      </c>
      <c r="AA27" s="688"/>
      <c r="AB27" s="688"/>
      <c r="AC27" s="688"/>
      <c r="AD27" s="689">
        <v>1083</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891556</v>
      </c>
      <c r="BH27" s="686"/>
      <c r="BI27" s="686"/>
      <c r="BJ27" s="686"/>
      <c r="BK27" s="686"/>
      <c r="BL27" s="686"/>
      <c r="BM27" s="686"/>
      <c r="BN27" s="687"/>
      <c r="BO27" s="688">
        <v>100</v>
      </c>
      <c r="BP27" s="688"/>
      <c r="BQ27" s="688"/>
      <c r="BR27" s="688"/>
      <c r="BS27" s="694">
        <v>4927</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331747</v>
      </c>
      <c r="CS27" s="721"/>
      <c r="CT27" s="721"/>
      <c r="CU27" s="721"/>
      <c r="CV27" s="721"/>
      <c r="CW27" s="721"/>
      <c r="CX27" s="721"/>
      <c r="CY27" s="722"/>
      <c r="CZ27" s="690">
        <v>6</v>
      </c>
      <c r="DA27" s="719"/>
      <c r="DB27" s="719"/>
      <c r="DC27" s="723"/>
      <c r="DD27" s="694">
        <v>96774</v>
      </c>
      <c r="DE27" s="721"/>
      <c r="DF27" s="721"/>
      <c r="DG27" s="721"/>
      <c r="DH27" s="721"/>
      <c r="DI27" s="721"/>
      <c r="DJ27" s="721"/>
      <c r="DK27" s="722"/>
      <c r="DL27" s="694">
        <v>96774</v>
      </c>
      <c r="DM27" s="721"/>
      <c r="DN27" s="721"/>
      <c r="DO27" s="721"/>
      <c r="DP27" s="721"/>
      <c r="DQ27" s="721"/>
      <c r="DR27" s="721"/>
      <c r="DS27" s="721"/>
      <c r="DT27" s="721"/>
      <c r="DU27" s="721"/>
      <c r="DV27" s="722"/>
      <c r="DW27" s="690">
        <v>3.2</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6147</v>
      </c>
      <c r="S28" s="686"/>
      <c r="T28" s="686"/>
      <c r="U28" s="686"/>
      <c r="V28" s="686"/>
      <c r="W28" s="686"/>
      <c r="X28" s="686"/>
      <c r="Y28" s="687"/>
      <c r="Z28" s="688">
        <v>0.1</v>
      </c>
      <c r="AA28" s="688"/>
      <c r="AB28" s="688"/>
      <c r="AC28" s="688"/>
      <c r="AD28" s="689" t="s">
        <v>260</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301756</v>
      </c>
      <c r="CS28" s="686"/>
      <c r="CT28" s="686"/>
      <c r="CU28" s="686"/>
      <c r="CV28" s="686"/>
      <c r="CW28" s="686"/>
      <c r="CX28" s="686"/>
      <c r="CY28" s="687"/>
      <c r="CZ28" s="690">
        <v>5.4</v>
      </c>
      <c r="DA28" s="719"/>
      <c r="DB28" s="719"/>
      <c r="DC28" s="723"/>
      <c r="DD28" s="694">
        <v>270577</v>
      </c>
      <c r="DE28" s="686"/>
      <c r="DF28" s="686"/>
      <c r="DG28" s="686"/>
      <c r="DH28" s="686"/>
      <c r="DI28" s="686"/>
      <c r="DJ28" s="686"/>
      <c r="DK28" s="687"/>
      <c r="DL28" s="694">
        <v>262777</v>
      </c>
      <c r="DM28" s="686"/>
      <c r="DN28" s="686"/>
      <c r="DO28" s="686"/>
      <c r="DP28" s="686"/>
      <c r="DQ28" s="686"/>
      <c r="DR28" s="686"/>
      <c r="DS28" s="686"/>
      <c r="DT28" s="686"/>
      <c r="DU28" s="686"/>
      <c r="DV28" s="687"/>
      <c r="DW28" s="690">
        <v>8.6</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144414</v>
      </c>
      <c r="S29" s="686"/>
      <c r="T29" s="686"/>
      <c r="U29" s="686"/>
      <c r="V29" s="686"/>
      <c r="W29" s="686"/>
      <c r="X29" s="686"/>
      <c r="Y29" s="687"/>
      <c r="Z29" s="688">
        <v>2.4</v>
      </c>
      <c r="AA29" s="688"/>
      <c r="AB29" s="688"/>
      <c r="AC29" s="688"/>
      <c r="AD29" s="689">
        <v>4163</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301756</v>
      </c>
      <c r="CS29" s="721"/>
      <c r="CT29" s="721"/>
      <c r="CU29" s="721"/>
      <c r="CV29" s="721"/>
      <c r="CW29" s="721"/>
      <c r="CX29" s="721"/>
      <c r="CY29" s="722"/>
      <c r="CZ29" s="690">
        <v>5.4</v>
      </c>
      <c r="DA29" s="719"/>
      <c r="DB29" s="719"/>
      <c r="DC29" s="723"/>
      <c r="DD29" s="694">
        <v>270577</v>
      </c>
      <c r="DE29" s="721"/>
      <c r="DF29" s="721"/>
      <c r="DG29" s="721"/>
      <c r="DH29" s="721"/>
      <c r="DI29" s="721"/>
      <c r="DJ29" s="721"/>
      <c r="DK29" s="722"/>
      <c r="DL29" s="694">
        <v>262777</v>
      </c>
      <c r="DM29" s="721"/>
      <c r="DN29" s="721"/>
      <c r="DO29" s="721"/>
      <c r="DP29" s="721"/>
      <c r="DQ29" s="721"/>
      <c r="DR29" s="721"/>
      <c r="DS29" s="721"/>
      <c r="DT29" s="721"/>
      <c r="DU29" s="721"/>
      <c r="DV29" s="722"/>
      <c r="DW29" s="690">
        <v>8.6</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7269</v>
      </c>
      <c r="S30" s="686"/>
      <c r="T30" s="686"/>
      <c r="U30" s="686"/>
      <c r="V30" s="686"/>
      <c r="W30" s="686"/>
      <c r="X30" s="686"/>
      <c r="Y30" s="687"/>
      <c r="Z30" s="688">
        <v>0.1</v>
      </c>
      <c r="AA30" s="688"/>
      <c r="AB30" s="688"/>
      <c r="AC30" s="688"/>
      <c r="AD30" s="689" t="s">
        <v>128</v>
      </c>
      <c r="AE30" s="689"/>
      <c r="AF30" s="689"/>
      <c r="AG30" s="689"/>
      <c r="AH30" s="689"/>
      <c r="AI30" s="689"/>
      <c r="AJ30" s="689"/>
      <c r="AK30" s="689"/>
      <c r="AL30" s="690" t="s">
        <v>128</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291339</v>
      </c>
      <c r="CS30" s="686"/>
      <c r="CT30" s="686"/>
      <c r="CU30" s="686"/>
      <c r="CV30" s="686"/>
      <c r="CW30" s="686"/>
      <c r="CX30" s="686"/>
      <c r="CY30" s="687"/>
      <c r="CZ30" s="690">
        <v>5.3</v>
      </c>
      <c r="DA30" s="719"/>
      <c r="DB30" s="719"/>
      <c r="DC30" s="723"/>
      <c r="DD30" s="694">
        <v>260870</v>
      </c>
      <c r="DE30" s="686"/>
      <c r="DF30" s="686"/>
      <c r="DG30" s="686"/>
      <c r="DH30" s="686"/>
      <c r="DI30" s="686"/>
      <c r="DJ30" s="686"/>
      <c r="DK30" s="687"/>
      <c r="DL30" s="694">
        <v>253070</v>
      </c>
      <c r="DM30" s="686"/>
      <c r="DN30" s="686"/>
      <c r="DO30" s="686"/>
      <c r="DP30" s="686"/>
      <c r="DQ30" s="686"/>
      <c r="DR30" s="686"/>
      <c r="DS30" s="686"/>
      <c r="DT30" s="686"/>
      <c r="DU30" s="686"/>
      <c r="DV30" s="687"/>
      <c r="DW30" s="690">
        <v>8.3000000000000007</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1291012</v>
      </c>
      <c r="S31" s="686"/>
      <c r="T31" s="686"/>
      <c r="U31" s="686"/>
      <c r="V31" s="686"/>
      <c r="W31" s="686"/>
      <c r="X31" s="686"/>
      <c r="Y31" s="687"/>
      <c r="Z31" s="688">
        <v>21.1</v>
      </c>
      <c r="AA31" s="688"/>
      <c r="AB31" s="688"/>
      <c r="AC31" s="688"/>
      <c r="AD31" s="689" t="s">
        <v>243</v>
      </c>
      <c r="AE31" s="689"/>
      <c r="AF31" s="689"/>
      <c r="AG31" s="689"/>
      <c r="AH31" s="689"/>
      <c r="AI31" s="689"/>
      <c r="AJ31" s="689"/>
      <c r="AK31" s="689"/>
      <c r="AL31" s="690" t="s">
        <v>128</v>
      </c>
      <c r="AM31" s="691"/>
      <c r="AN31" s="691"/>
      <c r="AO31" s="692"/>
      <c r="AP31" s="742" t="s">
        <v>311</v>
      </c>
      <c r="AQ31" s="743"/>
      <c r="AR31" s="743"/>
      <c r="AS31" s="743"/>
      <c r="AT31" s="748" t="s">
        <v>312</v>
      </c>
      <c r="AU31" s="231"/>
      <c r="AV31" s="231"/>
      <c r="AW31" s="231"/>
      <c r="AX31" s="671" t="s">
        <v>187</v>
      </c>
      <c r="AY31" s="672"/>
      <c r="AZ31" s="672"/>
      <c r="BA31" s="672"/>
      <c r="BB31" s="672"/>
      <c r="BC31" s="672"/>
      <c r="BD31" s="672"/>
      <c r="BE31" s="672"/>
      <c r="BF31" s="673"/>
      <c r="BG31" s="753">
        <v>97.3</v>
      </c>
      <c r="BH31" s="740"/>
      <c r="BI31" s="740"/>
      <c r="BJ31" s="740"/>
      <c r="BK31" s="740"/>
      <c r="BL31" s="740"/>
      <c r="BM31" s="680">
        <v>88.7</v>
      </c>
      <c r="BN31" s="740"/>
      <c r="BO31" s="740"/>
      <c r="BP31" s="740"/>
      <c r="BQ31" s="741"/>
      <c r="BR31" s="753">
        <v>98.1</v>
      </c>
      <c r="BS31" s="740"/>
      <c r="BT31" s="740"/>
      <c r="BU31" s="740"/>
      <c r="BV31" s="740"/>
      <c r="BW31" s="740"/>
      <c r="BX31" s="680">
        <v>90.2</v>
      </c>
      <c r="BY31" s="740"/>
      <c r="BZ31" s="740"/>
      <c r="CA31" s="740"/>
      <c r="CB31" s="741"/>
      <c r="CD31" s="727"/>
      <c r="CE31" s="728"/>
      <c r="CF31" s="700" t="s">
        <v>313</v>
      </c>
      <c r="CG31" s="701"/>
      <c r="CH31" s="701"/>
      <c r="CI31" s="701"/>
      <c r="CJ31" s="701"/>
      <c r="CK31" s="701"/>
      <c r="CL31" s="701"/>
      <c r="CM31" s="701"/>
      <c r="CN31" s="701"/>
      <c r="CO31" s="701"/>
      <c r="CP31" s="701"/>
      <c r="CQ31" s="702"/>
      <c r="CR31" s="685">
        <v>10417</v>
      </c>
      <c r="CS31" s="721"/>
      <c r="CT31" s="721"/>
      <c r="CU31" s="721"/>
      <c r="CV31" s="721"/>
      <c r="CW31" s="721"/>
      <c r="CX31" s="721"/>
      <c r="CY31" s="722"/>
      <c r="CZ31" s="690">
        <v>0.2</v>
      </c>
      <c r="DA31" s="719"/>
      <c r="DB31" s="719"/>
      <c r="DC31" s="723"/>
      <c r="DD31" s="694">
        <v>9707</v>
      </c>
      <c r="DE31" s="721"/>
      <c r="DF31" s="721"/>
      <c r="DG31" s="721"/>
      <c r="DH31" s="721"/>
      <c r="DI31" s="721"/>
      <c r="DJ31" s="721"/>
      <c r="DK31" s="722"/>
      <c r="DL31" s="694">
        <v>9707</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243</v>
      </c>
      <c r="S32" s="686"/>
      <c r="T32" s="686"/>
      <c r="U32" s="686"/>
      <c r="V32" s="686"/>
      <c r="W32" s="686"/>
      <c r="X32" s="686"/>
      <c r="Y32" s="687"/>
      <c r="Z32" s="688" t="s">
        <v>128</v>
      </c>
      <c r="AA32" s="688"/>
      <c r="AB32" s="688"/>
      <c r="AC32" s="688"/>
      <c r="AD32" s="689" t="s">
        <v>128</v>
      </c>
      <c r="AE32" s="689"/>
      <c r="AF32" s="689"/>
      <c r="AG32" s="689"/>
      <c r="AH32" s="689"/>
      <c r="AI32" s="689"/>
      <c r="AJ32" s="689"/>
      <c r="AK32" s="689"/>
      <c r="AL32" s="690" t="s">
        <v>243</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99.2</v>
      </c>
      <c r="BH32" s="721"/>
      <c r="BI32" s="721"/>
      <c r="BJ32" s="721"/>
      <c r="BK32" s="721"/>
      <c r="BL32" s="721"/>
      <c r="BM32" s="691">
        <v>94.6</v>
      </c>
      <c r="BN32" s="751"/>
      <c r="BO32" s="751"/>
      <c r="BP32" s="751"/>
      <c r="BQ32" s="752"/>
      <c r="BR32" s="754">
        <v>99</v>
      </c>
      <c r="BS32" s="721"/>
      <c r="BT32" s="721"/>
      <c r="BU32" s="721"/>
      <c r="BV32" s="721"/>
      <c r="BW32" s="721"/>
      <c r="BX32" s="691">
        <v>94.9</v>
      </c>
      <c r="BY32" s="751"/>
      <c r="BZ32" s="751"/>
      <c r="CA32" s="751"/>
      <c r="CB32" s="752"/>
      <c r="CD32" s="729"/>
      <c r="CE32" s="730"/>
      <c r="CF32" s="700" t="s">
        <v>317</v>
      </c>
      <c r="CG32" s="701"/>
      <c r="CH32" s="701"/>
      <c r="CI32" s="701"/>
      <c r="CJ32" s="701"/>
      <c r="CK32" s="701"/>
      <c r="CL32" s="701"/>
      <c r="CM32" s="701"/>
      <c r="CN32" s="701"/>
      <c r="CO32" s="701"/>
      <c r="CP32" s="701"/>
      <c r="CQ32" s="702"/>
      <c r="CR32" s="685" t="s">
        <v>128</v>
      </c>
      <c r="CS32" s="686"/>
      <c r="CT32" s="686"/>
      <c r="CU32" s="686"/>
      <c r="CV32" s="686"/>
      <c r="CW32" s="686"/>
      <c r="CX32" s="686"/>
      <c r="CY32" s="687"/>
      <c r="CZ32" s="690" t="s">
        <v>243</v>
      </c>
      <c r="DA32" s="719"/>
      <c r="DB32" s="719"/>
      <c r="DC32" s="723"/>
      <c r="DD32" s="694" t="s">
        <v>128</v>
      </c>
      <c r="DE32" s="686"/>
      <c r="DF32" s="686"/>
      <c r="DG32" s="686"/>
      <c r="DH32" s="686"/>
      <c r="DI32" s="686"/>
      <c r="DJ32" s="686"/>
      <c r="DK32" s="687"/>
      <c r="DL32" s="694" t="s">
        <v>128</v>
      </c>
      <c r="DM32" s="686"/>
      <c r="DN32" s="686"/>
      <c r="DO32" s="686"/>
      <c r="DP32" s="686"/>
      <c r="DQ32" s="686"/>
      <c r="DR32" s="686"/>
      <c r="DS32" s="686"/>
      <c r="DT32" s="686"/>
      <c r="DU32" s="686"/>
      <c r="DV32" s="687"/>
      <c r="DW32" s="690" t="s">
        <v>243</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364926</v>
      </c>
      <c r="S33" s="686"/>
      <c r="T33" s="686"/>
      <c r="U33" s="686"/>
      <c r="V33" s="686"/>
      <c r="W33" s="686"/>
      <c r="X33" s="686"/>
      <c r="Y33" s="687"/>
      <c r="Z33" s="688">
        <v>6</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95.6</v>
      </c>
      <c r="BH33" s="756"/>
      <c r="BI33" s="756"/>
      <c r="BJ33" s="756"/>
      <c r="BK33" s="756"/>
      <c r="BL33" s="756"/>
      <c r="BM33" s="757">
        <v>83.5</v>
      </c>
      <c r="BN33" s="756"/>
      <c r="BO33" s="756"/>
      <c r="BP33" s="756"/>
      <c r="BQ33" s="758"/>
      <c r="BR33" s="755">
        <v>97.1</v>
      </c>
      <c r="BS33" s="756"/>
      <c r="BT33" s="756"/>
      <c r="BU33" s="756"/>
      <c r="BV33" s="756"/>
      <c r="BW33" s="756"/>
      <c r="BX33" s="757">
        <v>85.2</v>
      </c>
      <c r="BY33" s="756"/>
      <c r="BZ33" s="756"/>
      <c r="CA33" s="756"/>
      <c r="CB33" s="758"/>
      <c r="CD33" s="700" t="s">
        <v>320</v>
      </c>
      <c r="CE33" s="701"/>
      <c r="CF33" s="701"/>
      <c r="CG33" s="701"/>
      <c r="CH33" s="701"/>
      <c r="CI33" s="701"/>
      <c r="CJ33" s="701"/>
      <c r="CK33" s="701"/>
      <c r="CL33" s="701"/>
      <c r="CM33" s="701"/>
      <c r="CN33" s="701"/>
      <c r="CO33" s="701"/>
      <c r="CP33" s="701"/>
      <c r="CQ33" s="702"/>
      <c r="CR33" s="685">
        <v>3364486</v>
      </c>
      <c r="CS33" s="721"/>
      <c r="CT33" s="721"/>
      <c r="CU33" s="721"/>
      <c r="CV33" s="721"/>
      <c r="CW33" s="721"/>
      <c r="CX33" s="721"/>
      <c r="CY33" s="722"/>
      <c r="CZ33" s="690">
        <v>60.7</v>
      </c>
      <c r="DA33" s="719"/>
      <c r="DB33" s="719"/>
      <c r="DC33" s="723"/>
      <c r="DD33" s="694">
        <v>2091084</v>
      </c>
      <c r="DE33" s="721"/>
      <c r="DF33" s="721"/>
      <c r="DG33" s="721"/>
      <c r="DH33" s="721"/>
      <c r="DI33" s="721"/>
      <c r="DJ33" s="721"/>
      <c r="DK33" s="722"/>
      <c r="DL33" s="694">
        <v>1523697</v>
      </c>
      <c r="DM33" s="721"/>
      <c r="DN33" s="721"/>
      <c r="DO33" s="721"/>
      <c r="DP33" s="721"/>
      <c r="DQ33" s="721"/>
      <c r="DR33" s="721"/>
      <c r="DS33" s="721"/>
      <c r="DT33" s="721"/>
      <c r="DU33" s="721"/>
      <c r="DV33" s="722"/>
      <c r="DW33" s="690">
        <v>49.9</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147423</v>
      </c>
      <c r="S34" s="686"/>
      <c r="T34" s="686"/>
      <c r="U34" s="686"/>
      <c r="V34" s="686"/>
      <c r="W34" s="686"/>
      <c r="X34" s="686"/>
      <c r="Y34" s="687"/>
      <c r="Z34" s="688">
        <v>2.4</v>
      </c>
      <c r="AA34" s="688"/>
      <c r="AB34" s="688"/>
      <c r="AC34" s="688"/>
      <c r="AD34" s="689">
        <v>137503</v>
      </c>
      <c r="AE34" s="689"/>
      <c r="AF34" s="689"/>
      <c r="AG34" s="689"/>
      <c r="AH34" s="689"/>
      <c r="AI34" s="689"/>
      <c r="AJ34" s="689"/>
      <c r="AK34" s="689"/>
      <c r="AL34" s="690">
        <v>4.7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710379</v>
      </c>
      <c r="CS34" s="686"/>
      <c r="CT34" s="686"/>
      <c r="CU34" s="686"/>
      <c r="CV34" s="686"/>
      <c r="CW34" s="686"/>
      <c r="CX34" s="686"/>
      <c r="CY34" s="687"/>
      <c r="CZ34" s="690">
        <v>12.8</v>
      </c>
      <c r="DA34" s="719"/>
      <c r="DB34" s="719"/>
      <c r="DC34" s="723"/>
      <c r="DD34" s="694">
        <v>466309</v>
      </c>
      <c r="DE34" s="686"/>
      <c r="DF34" s="686"/>
      <c r="DG34" s="686"/>
      <c r="DH34" s="686"/>
      <c r="DI34" s="686"/>
      <c r="DJ34" s="686"/>
      <c r="DK34" s="687"/>
      <c r="DL34" s="694">
        <v>359017</v>
      </c>
      <c r="DM34" s="686"/>
      <c r="DN34" s="686"/>
      <c r="DO34" s="686"/>
      <c r="DP34" s="686"/>
      <c r="DQ34" s="686"/>
      <c r="DR34" s="686"/>
      <c r="DS34" s="686"/>
      <c r="DT34" s="686"/>
      <c r="DU34" s="686"/>
      <c r="DV34" s="687"/>
      <c r="DW34" s="690">
        <v>11.7</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66186</v>
      </c>
      <c r="S35" s="686"/>
      <c r="T35" s="686"/>
      <c r="U35" s="686"/>
      <c r="V35" s="686"/>
      <c r="W35" s="686"/>
      <c r="X35" s="686"/>
      <c r="Y35" s="687"/>
      <c r="Z35" s="688">
        <v>1.1000000000000001</v>
      </c>
      <c r="AA35" s="688"/>
      <c r="AB35" s="688"/>
      <c r="AC35" s="688"/>
      <c r="AD35" s="689" t="s">
        <v>128</v>
      </c>
      <c r="AE35" s="689"/>
      <c r="AF35" s="689"/>
      <c r="AG35" s="689"/>
      <c r="AH35" s="689"/>
      <c r="AI35" s="689"/>
      <c r="AJ35" s="689"/>
      <c r="AK35" s="689"/>
      <c r="AL35" s="690" t="s">
        <v>128</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79087</v>
      </c>
      <c r="CS35" s="721"/>
      <c r="CT35" s="721"/>
      <c r="CU35" s="721"/>
      <c r="CV35" s="721"/>
      <c r="CW35" s="721"/>
      <c r="CX35" s="721"/>
      <c r="CY35" s="722"/>
      <c r="CZ35" s="690">
        <v>1.4</v>
      </c>
      <c r="DA35" s="719"/>
      <c r="DB35" s="719"/>
      <c r="DC35" s="723"/>
      <c r="DD35" s="694">
        <v>69355</v>
      </c>
      <c r="DE35" s="721"/>
      <c r="DF35" s="721"/>
      <c r="DG35" s="721"/>
      <c r="DH35" s="721"/>
      <c r="DI35" s="721"/>
      <c r="DJ35" s="721"/>
      <c r="DK35" s="722"/>
      <c r="DL35" s="694">
        <v>57811</v>
      </c>
      <c r="DM35" s="721"/>
      <c r="DN35" s="721"/>
      <c r="DO35" s="721"/>
      <c r="DP35" s="721"/>
      <c r="DQ35" s="721"/>
      <c r="DR35" s="721"/>
      <c r="DS35" s="721"/>
      <c r="DT35" s="721"/>
      <c r="DU35" s="721"/>
      <c r="DV35" s="722"/>
      <c r="DW35" s="690">
        <v>1.9</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21603</v>
      </c>
      <c r="S36" s="686"/>
      <c r="T36" s="686"/>
      <c r="U36" s="686"/>
      <c r="V36" s="686"/>
      <c r="W36" s="686"/>
      <c r="X36" s="686"/>
      <c r="Y36" s="687"/>
      <c r="Z36" s="688">
        <v>0.4</v>
      </c>
      <c r="AA36" s="688"/>
      <c r="AB36" s="688"/>
      <c r="AC36" s="688"/>
      <c r="AD36" s="689" t="s">
        <v>128</v>
      </c>
      <c r="AE36" s="689"/>
      <c r="AF36" s="689"/>
      <c r="AG36" s="689"/>
      <c r="AH36" s="689"/>
      <c r="AI36" s="689"/>
      <c r="AJ36" s="689"/>
      <c r="AK36" s="689"/>
      <c r="AL36" s="690" t="s">
        <v>243</v>
      </c>
      <c r="AM36" s="691"/>
      <c r="AN36" s="691"/>
      <c r="AO36" s="692"/>
      <c r="AP36" s="235"/>
      <c r="AQ36" s="759" t="s">
        <v>328</v>
      </c>
      <c r="AR36" s="760"/>
      <c r="AS36" s="760"/>
      <c r="AT36" s="760"/>
      <c r="AU36" s="760"/>
      <c r="AV36" s="760"/>
      <c r="AW36" s="760"/>
      <c r="AX36" s="760"/>
      <c r="AY36" s="761"/>
      <c r="AZ36" s="674">
        <v>700424</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5601</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1742477</v>
      </c>
      <c r="CS36" s="686"/>
      <c r="CT36" s="686"/>
      <c r="CU36" s="686"/>
      <c r="CV36" s="686"/>
      <c r="CW36" s="686"/>
      <c r="CX36" s="686"/>
      <c r="CY36" s="687"/>
      <c r="CZ36" s="690">
        <v>31.5</v>
      </c>
      <c r="DA36" s="719"/>
      <c r="DB36" s="719"/>
      <c r="DC36" s="723"/>
      <c r="DD36" s="694">
        <v>900780</v>
      </c>
      <c r="DE36" s="686"/>
      <c r="DF36" s="686"/>
      <c r="DG36" s="686"/>
      <c r="DH36" s="686"/>
      <c r="DI36" s="686"/>
      <c r="DJ36" s="686"/>
      <c r="DK36" s="687"/>
      <c r="DL36" s="694">
        <v>580839</v>
      </c>
      <c r="DM36" s="686"/>
      <c r="DN36" s="686"/>
      <c r="DO36" s="686"/>
      <c r="DP36" s="686"/>
      <c r="DQ36" s="686"/>
      <c r="DR36" s="686"/>
      <c r="DS36" s="686"/>
      <c r="DT36" s="686"/>
      <c r="DU36" s="686"/>
      <c r="DV36" s="687"/>
      <c r="DW36" s="690">
        <v>19</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673227</v>
      </c>
      <c r="S37" s="686"/>
      <c r="T37" s="686"/>
      <c r="U37" s="686"/>
      <c r="V37" s="686"/>
      <c r="W37" s="686"/>
      <c r="X37" s="686"/>
      <c r="Y37" s="687"/>
      <c r="Z37" s="688">
        <v>11</v>
      </c>
      <c r="AA37" s="688"/>
      <c r="AB37" s="688"/>
      <c r="AC37" s="688"/>
      <c r="AD37" s="689" t="s">
        <v>128</v>
      </c>
      <c r="AE37" s="689"/>
      <c r="AF37" s="689"/>
      <c r="AG37" s="689"/>
      <c r="AH37" s="689"/>
      <c r="AI37" s="689"/>
      <c r="AJ37" s="689"/>
      <c r="AK37" s="689"/>
      <c r="AL37" s="690" t="s">
        <v>243</v>
      </c>
      <c r="AM37" s="691"/>
      <c r="AN37" s="691"/>
      <c r="AO37" s="692"/>
      <c r="AQ37" s="763" t="s">
        <v>332</v>
      </c>
      <c r="AR37" s="764"/>
      <c r="AS37" s="764"/>
      <c r="AT37" s="764"/>
      <c r="AU37" s="764"/>
      <c r="AV37" s="764"/>
      <c r="AW37" s="764"/>
      <c r="AX37" s="764"/>
      <c r="AY37" s="765"/>
      <c r="AZ37" s="685">
        <v>352145</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5601</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341842</v>
      </c>
      <c r="CS37" s="721"/>
      <c r="CT37" s="721"/>
      <c r="CU37" s="721"/>
      <c r="CV37" s="721"/>
      <c r="CW37" s="721"/>
      <c r="CX37" s="721"/>
      <c r="CY37" s="722"/>
      <c r="CZ37" s="690">
        <v>6.2</v>
      </c>
      <c r="DA37" s="719"/>
      <c r="DB37" s="719"/>
      <c r="DC37" s="723"/>
      <c r="DD37" s="694">
        <v>337755</v>
      </c>
      <c r="DE37" s="721"/>
      <c r="DF37" s="721"/>
      <c r="DG37" s="721"/>
      <c r="DH37" s="721"/>
      <c r="DI37" s="721"/>
      <c r="DJ37" s="721"/>
      <c r="DK37" s="722"/>
      <c r="DL37" s="694">
        <v>294980</v>
      </c>
      <c r="DM37" s="721"/>
      <c r="DN37" s="721"/>
      <c r="DO37" s="721"/>
      <c r="DP37" s="721"/>
      <c r="DQ37" s="721"/>
      <c r="DR37" s="721"/>
      <c r="DS37" s="721"/>
      <c r="DT37" s="721"/>
      <c r="DU37" s="721"/>
      <c r="DV37" s="722"/>
      <c r="DW37" s="690">
        <v>9.6999999999999993</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190188</v>
      </c>
      <c r="S38" s="686"/>
      <c r="T38" s="686"/>
      <c r="U38" s="686"/>
      <c r="V38" s="686"/>
      <c r="W38" s="686"/>
      <c r="X38" s="686"/>
      <c r="Y38" s="687"/>
      <c r="Z38" s="688">
        <v>3.1</v>
      </c>
      <c r="AA38" s="688"/>
      <c r="AB38" s="688"/>
      <c r="AC38" s="688"/>
      <c r="AD38" s="689">
        <v>26925</v>
      </c>
      <c r="AE38" s="689"/>
      <c r="AF38" s="689"/>
      <c r="AG38" s="689"/>
      <c r="AH38" s="689"/>
      <c r="AI38" s="689"/>
      <c r="AJ38" s="689"/>
      <c r="AK38" s="689"/>
      <c r="AL38" s="690">
        <v>0.9</v>
      </c>
      <c r="AM38" s="691"/>
      <c r="AN38" s="691"/>
      <c r="AO38" s="692"/>
      <c r="AQ38" s="763" t="s">
        <v>336</v>
      </c>
      <c r="AR38" s="764"/>
      <c r="AS38" s="764"/>
      <c r="AT38" s="764"/>
      <c r="AU38" s="764"/>
      <c r="AV38" s="764"/>
      <c r="AW38" s="764"/>
      <c r="AX38" s="764"/>
      <c r="AY38" s="765"/>
      <c r="AZ38" s="685">
        <v>4757</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1117</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602031</v>
      </c>
      <c r="CS38" s="686"/>
      <c r="CT38" s="686"/>
      <c r="CU38" s="686"/>
      <c r="CV38" s="686"/>
      <c r="CW38" s="686"/>
      <c r="CX38" s="686"/>
      <c r="CY38" s="687"/>
      <c r="CZ38" s="690">
        <v>10.9</v>
      </c>
      <c r="DA38" s="719"/>
      <c r="DB38" s="719"/>
      <c r="DC38" s="723"/>
      <c r="DD38" s="694">
        <v>545623</v>
      </c>
      <c r="DE38" s="686"/>
      <c r="DF38" s="686"/>
      <c r="DG38" s="686"/>
      <c r="DH38" s="686"/>
      <c r="DI38" s="686"/>
      <c r="DJ38" s="686"/>
      <c r="DK38" s="687"/>
      <c r="DL38" s="694">
        <v>526030</v>
      </c>
      <c r="DM38" s="686"/>
      <c r="DN38" s="686"/>
      <c r="DO38" s="686"/>
      <c r="DP38" s="686"/>
      <c r="DQ38" s="686"/>
      <c r="DR38" s="686"/>
      <c r="DS38" s="686"/>
      <c r="DT38" s="686"/>
      <c r="DU38" s="686"/>
      <c r="DV38" s="687"/>
      <c r="DW38" s="690">
        <v>17.2</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256326</v>
      </c>
      <c r="S39" s="686"/>
      <c r="T39" s="686"/>
      <c r="U39" s="686"/>
      <c r="V39" s="686"/>
      <c r="W39" s="686"/>
      <c r="X39" s="686"/>
      <c r="Y39" s="687"/>
      <c r="Z39" s="688">
        <v>4.2</v>
      </c>
      <c r="AA39" s="688"/>
      <c r="AB39" s="688"/>
      <c r="AC39" s="688"/>
      <c r="AD39" s="689" t="s">
        <v>128</v>
      </c>
      <c r="AE39" s="689"/>
      <c r="AF39" s="689"/>
      <c r="AG39" s="689"/>
      <c r="AH39" s="689"/>
      <c r="AI39" s="689"/>
      <c r="AJ39" s="689"/>
      <c r="AK39" s="689"/>
      <c r="AL39" s="690" t="s">
        <v>128</v>
      </c>
      <c r="AM39" s="691"/>
      <c r="AN39" s="691"/>
      <c r="AO39" s="692"/>
      <c r="AQ39" s="763" t="s">
        <v>340</v>
      </c>
      <c r="AR39" s="764"/>
      <c r="AS39" s="764"/>
      <c r="AT39" s="764"/>
      <c r="AU39" s="764"/>
      <c r="AV39" s="764"/>
      <c r="AW39" s="764"/>
      <c r="AX39" s="764"/>
      <c r="AY39" s="765"/>
      <c r="AZ39" s="685">
        <v>3491</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1824</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137632</v>
      </c>
      <c r="CS39" s="721"/>
      <c r="CT39" s="721"/>
      <c r="CU39" s="721"/>
      <c r="CV39" s="721"/>
      <c r="CW39" s="721"/>
      <c r="CX39" s="721"/>
      <c r="CY39" s="722"/>
      <c r="CZ39" s="690">
        <v>2.5</v>
      </c>
      <c r="DA39" s="719"/>
      <c r="DB39" s="719"/>
      <c r="DC39" s="723"/>
      <c r="DD39" s="694">
        <v>109017</v>
      </c>
      <c r="DE39" s="721"/>
      <c r="DF39" s="721"/>
      <c r="DG39" s="721"/>
      <c r="DH39" s="721"/>
      <c r="DI39" s="721"/>
      <c r="DJ39" s="721"/>
      <c r="DK39" s="722"/>
      <c r="DL39" s="694" t="s">
        <v>243</v>
      </c>
      <c r="DM39" s="721"/>
      <c r="DN39" s="721"/>
      <c r="DO39" s="721"/>
      <c r="DP39" s="721"/>
      <c r="DQ39" s="721"/>
      <c r="DR39" s="721"/>
      <c r="DS39" s="721"/>
      <c r="DT39" s="721"/>
      <c r="DU39" s="721"/>
      <c r="DV39" s="722"/>
      <c r="DW39" s="690" t="s">
        <v>243</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260</v>
      </c>
      <c r="AE40" s="689"/>
      <c r="AF40" s="689"/>
      <c r="AG40" s="689"/>
      <c r="AH40" s="689"/>
      <c r="AI40" s="689"/>
      <c r="AJ40" s="689"/>
      <c r="AK40" s="689"/>
      <c r="AL40" s="690" t="s">
        <v>243</v>
      </c>
      <c r="AM40" s="691"/>
      <c r="AN40" s="691"/>
      <c r="AO40" s="692"/>
      <c r="AQ40" s="763" t="s">
        <v>344</v>
      </c>
      <c r="AR40" s="764"/>
      <c r="AS40" s="764"/>
      <c r="AT40" s="764"/>
      <c r="AU40" s="764"/>
      <c r="AV40" s="764"/>
      <c r="AW40" s="764"/>
      <c r="AX40" s="764"/>
      <c r="AY40" s="765"/>
      <c r="AZ40" s="685" t="s">
        <v>243</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82</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92880</v>
      </c>
      <c r="CS40" s="686"/>
      <c r="CT40" s="686"/>
      <c r="CU40" s="686"/>
      <c r="CV40" s="686"/>
      <c r="CW40" s="686"/>
      <c r="CX40" s="686"/>
      <c r="CY40" s="687"/>
      <c r="CZ40" s="690">
        <v>1.7</v>
      </c>
      <c r="DA40" s="719"/>
      <c r="DB40" s="719"/>
      <c r="DC40" s="723"/>
      <c r="DD40" s="694" t="s">
        <v>128</v>
      </c>
      <c r="DE40" s="686"/>
      <c r="DF40" s="686"/>
      <c r="DG40" s="686"/>
      <c r="DH40" s="686"/>
      <c r="DI40" s="686"/>
      <c r="DJ40" s="686"/>
      <c r="DK40" s="687"/>
      <c r="DL40" s="694" t="s">
        <v>243</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349</v>
      </c>
      <c r="AR41" s="764"/>
      <c r="AS41" s="764"/>
      <c r="AT41" s="764"/>
      <c r="AU41" s="764"/>
      <c r="AV41" s="764"/>
      <c r="AW41" s="764"/>
      <c r="AX41" s="764"/>
      <c r="AY41" s="765"/>
      <c r="AZ41" s="685">
        <v>68408</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128</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102500</v>
      </c>
      <c r="S42" s="686"/>
      <c r="T42" s="686"/>
      <c r="U42" s="686"/>
      <c r="V42" s="686"/>
      <c r="W42" s="686"/>
      <c r="X42" s="686"/>
      <c r="Y42" s="687"/>
      <c r="Z42" s="688">
        <v>1.7</v>
      </c>
      <c r="AA42" s="688"/>
      <c r="AB42" s="688"/>
      <c r="AC42" s="688"/>
      <c r="AD42" s="689" t="s">
        <v>260</v>
      </c>
      <c r="AE42" s="689"/>
      <c r="AF42" s="689"/>
      <c r="AG42" s="689"/>
      <c r="AH42" s="689"/>
      <c r="AI42" s="689"/>
      <c r="AJ42" s="689"/>
      <c r="AK42" s="689"/>
      <c r="AL42" s="690" t="s">
        <v>128</v>
      </c>
      <c r="AM42" s="691"/>
      <c r="AN42" s="691"/>
      <c r="AO42" s="692"/>
      <c r="AQ42" s="784" t="s">
        <v>353</v>
      </c>
      <c r="AR42" s="785"/>
      <c r="AS42" s="785"/>
      <c r="AT42" s="785"/>
      <c r="AU42" s="785"/>
      <c r="AV42" s="785"/>
      <c r="AW42" s="785"/>
      <c r="AX42" s="785"/>
      <c r="AY42" s="786"/>
      <c r="AZ42" s="776">
        <v>271623</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300</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638132</v>
      </c>
      <c r="CS42" s="686"/>
      <c r="CT42" s="686"/>
      <c r="CU42" s="686"/>
      <c r="CV42" s="686"/>
      <c r="CW42" s="686"/>
      <c r="CX42" s="686"/>
      <c r="CY42" s="687"/>
      <c r="CZ42" s="690">
        <v>11.5</v>
      </c>
      <c r="DA42" s="691"/>
      <c r="DB42" s="691"/>
      <c r="DC42" s="703"/>
      <c r="DD42" s="694">
        <v>305524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6126119</v>
      </c>
      <c r="S43" s="777"/>
      <c r="T43" s="777"/>
      <c r="U43" s="777"/>
      <c r="V43" s="777"/>
      <c r="W43" s="777"/>
      <c r="X43" s="777"/>
      <c r="Y43" s="778"/>
      <c r="Z43" s="779">
        <v>100</v>
      </c>
      <c r="AA43" s="779"/>
      <c r="AB43" s="779"/>
      <c r="AC43" s="779"/>
      <c r="AD43" s="780">
        <v>2953148</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t="s">
        <v>243</v>
      </c>
      <c r="CS43" s="721"/>
      <c r="CT43" s="721"/>
      <c r="CU43" s="721"/>
      <c r="CV43" s="721"/>
      <c r="CW43" s="721"/>
      <c r="CX43" s="721"/>
      <c r="CY43" s="722"/>
      <c r="CZ43" s="690" t="s">
        <v>260</v>
      </c>
      <c r="DA43" s="719"/>
      <c r="DB43" s="719"/>
      <c r="DC43" s="723"/>
      <c r="DD43" s="694" t="s">
        <v>128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384510</v>
      </c>
      <c r="CS44" s="686"/>
      <c r="CT44" s="686"/>
      <c r="CU44" s="686"/>
      <c r="CV44" s="686"/>
      <c r="CW44" s="686"/>
      <c r="CX44" s="686"/>
      <c r="CY44" s="687"/>
      <c r="CZ44" s="690">
        <v>6.9</v>
      </c>
      <c r="DA44" s="691"/>
      <c r="DB44" s="691"/>
      <c r="DC44" s="703"/>
      <c r="DD44" s="694">
        <v>200323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120162</v>
      </c>
      <c r="CS45" s="721"/>
      <c r="CT45" s="721"/>
      <c r="CU45" s="721"/>
      <c r="CV45" s="721"/>
      <c r="CW45" s="721"/>
      <c r="CX45" s="721"/>
      <c r="CY45" s="722"/>
      <c r="CZ45" s="690">
        <v>2.2000000000000002</v>
      </c>
      <c r="DA45" s="719"/>
      <c r="DB45" s="719"/>
      <c r="DC45" s="723"/>
      <c r="DD45" s="694">
        <v>58287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257752</v>
      </c>
      <c r="CS46" s="686"/>
      <c r="CT46" s="686"/>
      <c r="CU46" s="686"/>
      <c r="CV46" s="686"/>
      <c r="CW46" s="686"/>
      <c r="CX46" s="686"/>
      <c r="CY46" s="687"/>
      <c r="CZ46" s="690">
        <v>4.7</v>
      </c>
      <c r="DA46" s="691"/>
      <c r="DB46" s="691"/>
      <c r="DC46" s="703"/>
      <c r="DD46" s="694">
        <v>138240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253622</v>
      </c>
      <c r="CS47" s="721"/>
      <c r="CT47" s="721"/>
      <c r="CU47" s="721"/>
      <c r="CV47" s="721"/>
      <c r="CW47" s="721"/>
      <c r="CX47" s="721"/>
      <c r="CY47" s="722"/>
      <c r="CZ47" s="690">
        <v>4.5999999999999996</v>
      </c>
      <c r="DA47" s="719"/>
      <c r="DB47" s="719"/>
      <c r="DC47" s="723"/>
      <c r="DD47" s="694">
        <v>105201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243</v>
      </c>
      <c r="CS48" s="686"/>
      <c r="CT48" s="686"/>
      <c r="CU48" s="686"/>
      <c r="CV48" s="686"/>
      <c r="CW48" s="686"/>
      <c r="CX48" s="686"/>
      <c r="CY48" s="687"/>
      <c r="CZ48" s="690" t="s">
        <v>243</v>
      </c>
      <c r="DA48" s="691"/>
      <c r="DB48" s="691"/>
      <c r="DC48" s="703"/>
      <c r="DD48" s="694" t="s">
        <v>243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5538821</v>
      </c>
      <c r="CS49" s="756"/>
      <c r="CT49" s="756"/>
      <c r="CU49" s="756"/>
      <c r="CV49" s="756"/>
      <c r="CW49" s="756"/>
      <c r="CX49" s="756"/>
      <c r="CY49" s="787"/>
      <c r="CZ49" s="781">
        <v>100</v>
      </c>
      <c r="DA49" s="788"/>
      <c r="DB49" s="788"/>
      <c r="DC49" s="789"/>
      <c r="DD49" s="790">
        <v>3621820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rAWHwJshY9hYc8xEahwmz1svgR36h0DZN5oEfPpAQVXkQZkyGrfbCi6M7Axc+8InmC87XnnvZu4IbBIBoeshg==" saltValue="Tj/O4ebrBfAgVlBnRwjLa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34"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6083</v>
      </c>
      <c r="R7" s="821"/>
      <c r="S7" s="821"/>
      <c r="T7" s="821"/>
      <c r="U7" s="821"/>
      <c r="V7" s="821">
        <v>5495</v>
      </c>
      <c r="W7" s="821"/>
      <c r="X7" s="821"/>
      <c r="Y7" s="821"/>
      <c r="Z7" s="821"/>
      <c r="AA7" s="821">
        <v>587</v>
      </c>
      <c r="AB7" s="821"/>
      <c r="AC7" s="821"/>
      <c r="AD7" s="821"/>
      <c r="AE7" s="822"/>
      <c r="AF7" s="823">
        <v>485</v>
      </c>
      <c r="AG7" s="824"/>
      <c r="AH7" s="824"/>
      <c r="AI7" s="824"/>
      <c r="AJ7" s="825"/>
      <c r="AK7" s="860">
        <v>23</v>
      </c>
      <c r="AL7" s="861"/>
      <c r="AM7" s="861"/>
      <c r="AN7" s="861"/>
      <c r="AO7" s="861"/>
      <c r="AP7" s="861">
        <v>2813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602</v>
      </c>
      <c r="BT7" s="865"/>
      <c r="BU7" s="865"/>
      <c r="BV7" s="865"/>
      <c r="BW7" s="865"/>
      <c r="BX7" s="865"/>
      <c r="BY7" s="865"/>
      <c r="BZ7" s="865"/>
      <c r="CA7" s="865"/>
      <c r="CB7" s="865"/>
      <c r="CC7" s="865"/>
      <c r="CD7" s="865"/>
      <c r="CE7" s="865"/>
      <c r="CF7" s="865"/>
      <c r="CG7" s="866"/>
      <c r="CH7" s="857">
        <v>0</v>
      </c>
      <c r="CI7" s="858"/>
      <c r="CJ7" s="858"/>
      <c r="CK7" s="858"/>
      <c r="CL7" s="859"/>
      <c r="CM7" s="857">
        <v>129</v>
      </c>
      <c r="CN7" s="858"/>
      <c r="CO7" s="858"/>
      <c r="CP7" s="858"/>
      <c r="CQ7" s="859"/>
      <c r="CR7" s="857">
        <v>3</v>
      </c>
      <c r="CS7" s="858"/>
      <c r="CT7" s="858"/>
      <c r="CU7" s="858"/>
      <c r="CV7" s="859"/>
      <c r="CW7" s="857" t="s">
        <v>528</v>
      </c>
      <c r="CX7" s="858"/>
      <c r="CY7" s="858"/>
      <c r="CZ7" s="858"/>
      <c r="DA7" s="859"/>
      <c r="DB7" s="857" t="s">
        <v>528</v>
      </c>
      <c r="DC7" s="858"/>
      <c r="DD7" s="858"/>
      <c r="DE7" s="858"/>
      <c r="DF7" s="859"/>
      <c r="DG7" s="857" t="s">
        <v>528</v>
      </c>
      <c r="DH7" s="858"/>
      <c r="DI7" s="858"/>
      <c r="DJ7" s="858"/>
      <c r="DK7" s="859"/>
      <c r="DL7" s="857" t="s">
        <v>528</v>
      </c>
      <c r="DM7" s="858"/>
      <c r="DN7" s="858"/>
      <c r="DO7" s="858"/>
      <c r="DP7" s="859"/>
      <c r="DQ7" s="857" t="s">
        <v>528</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2</v>
      </c>
      <c r="R8" s="845"/>
      <c r="S8" s="845"/>
      <c r="T8" s="845"/>
      <c r="U8" s="845"/>
      <c r="V8" s="845">
        <v>2</v>
      </c>
      <c r="W8" s="845"/>
      <c r="X8" s="845"/>
      <c r="Y8" s="845"/>
      <c r="Z8" s="845"/>
      <c r="AA8" s="845">
        <v>0</v>
      </c>
      <c r="AB8" s="845"/>
      <c r="AC8" s="845"/>
      <c r="AD8" s="845"/>
      <c r="AE8" s="846"/>
      <c r="AF8" s="847">
        <v>0</v>
      </c>
      <c r="AG8" s="848"/>
      <c r="AH8" s="848"/>
      <c r="AI8" s="848"/>
      <c r="AJ8" s="849"/>
      <c r="AK8" s="850">
        <v>1</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603</v>
      </c>
      <c r="BT8" s="855"/>
      <c r="BU8" s="855"/>
      <c r="BV8" s="855"/>
      <c r="BW8" s="855"/>
      <c r="BX8" s="855"/>
      <c r="BY8" s="855"/>
      <c r="BZ8" s="855"/>
      <c r="CA8" s="855"/>
      <c r="CB8" s="855"/>
      <c r="CC8" s="855"/>
      <c r="CD8" s="855"/>
      <c r="CE8" s="855"/>
      <c r="CF8" s="855"/>
      <c r="CG8" s="856"/>
      <c r="CH8" s="867">
        <v>0</v>
      </c>
      <c r="CI8" s="868"/>
      <c r="CJ8" s="868"/>
      <c r="CK8" s="868"/>
      <c r="CL8" s="869"/>
      <c r="CM8" s="867">
        <v>116</v>
      </c>
      <c r="CN8" s="868"/>
      <c r="CO8" s="868"/>
      <c r="CP8" s="868"/>
      <c r="CQ8" s="869"/>
      <c r="CR8" s="867">
        <v>41</v>
      </c>
      <c r="CS8" s="868"/>
      <c r="CT8" s="868"/>
      <c r="CU8" s="868"/>
      <c r="CV8" s="869"/>
      <c r="CW8" s="867" t="s">
        <v>528</v>
      </c>
      <c r="CX8" s="868"/>
      <c r="CY8" s="868"/>
      <c r="CZ8" s="868"/>
      <c r="DA8" s="869"/>
      <c r="DB8" s="867" t="s">
        <v>528</v>
      </c>
      <c r="DC8" s="868"/>
      <c r="DD8" s="868"/>
      <c r="DE8" s="868"/>
      <c r="DF8" s="869"/>
      <c r="DG8" s="867" t="s">
        <v>528</v>
      </c>
      <c r="DH8" s="868"/>
      <c r="DI8" s="868"/>
      <c r="DJ8" s="868"/>
      <c r="DK8" s="869"/>
      <c r="DL8" s="867" t="s">
        <v>528</v>
      </c>
      <c r="DM8" s="868"/>
      <c r="DN8" s="868"/>
      <c r="DO8" s="868"/>
      <c r="DP8" s="869"/>
      <c r="DQ8" s="867" t="s">
        <v>528</v>
      </c>
      <c r="DR8" s="868"/>
      <c r="DS8" s="868"/>
      <c r="DT8" s="868"/>
      <c r="DU8" s="869"/>
      <c r="DV8" s="870"/>
      <c r="DW8" s="871"/>
      <c r="DX8" s="871"/>
      <c r="DY8" s="871"/>
      <c r="DZ8" s="872"/>
      <c r="EA8" s="256"/>
    </row>
    <row r="9" spans="1:131" s="257" customFormat="1" ht="26.25" customHeight="1" x14ac:dyDescent="0.15">
      <c r="A9" s="263">
        <v>3</v>
      </c>
      <c r="B9" s="841" t="s">
        <v>391</v>
      </c>
      <c r="C9" s="842"/>
      <c r="D9" s="842"/>
      <c r="E9" s="842"/>
      <c r="F9" s="842"/>
      <c r="G9" s="842"/>
      <c r="H9" s="842"/>
      <c r="I9" s="842"/>
      <c r="J9" s="842"/>
      <c r="K9" s="842"/>
      <c r="L9" s="842"/>
      <c r="M9" s="842"/>
      <c r="N9" s="842"/>
      <c r="O9" s="842"/>
      <c r="P9" s="843"/>
      <c r="Q9" s="844">
        <v>36</v>
      </c>
      <c r="R9" s="845"/>
      <c r="S9" s="845"/>
      <c r="T9" s="845"/>
      <c r="U9" s="845"/>
      <c r="V9" s="845">
        <v>34</v>
      </c>
      <c r="W9" s="845"/>
      <c r="X9" s="845"/>
      <c r="Y9" s="845"/>
      <c r="Z9" s="845"/>
      <c r="AA9" s="845">
        <v>2</v>
      </c>
      <c r="AB9" s="845"/>
      <c r="AC9" s="845"/>
      <c r="AD9" s="845"/>
      <c r="AE9" s="846"/>
      <c r="AF9" s="847">
        <v>3</v>
      </c>
      <c r="AG9" s="848"/>
      <c r="AH9" s="848"/>
      <c r="AI9" s="848"/>
      <c r="AJ9" s="849"/>
      <c r="AK9" s="850" t="s">
        <v>601</v>
      </c>
      <c r="AL9" s="851"/>
      <c r="AM9" s="851"/>
      <c r="AN9" s="851"/>
      <c r="AO9" s="851"/>
      <c r="AP9" s="851" t="s">
        <v>599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604</v>
      </c>
      <c r="BT9" s="855"/>
      <c r="BU9" s="855"/>
      <c r="BV9" s="855"/>
      <c r="BW9" s="855"/>
      <c r="BX9" s="855"/>
      <c r="BY9" s="855"/>
      <c r="BZ9" s="855"/>
      <c r="CA9" s="855"/>
      <c r="CB9" s="855"/>
      <c r="CC9" s="855"/>
      <c r="CD9" s="855"/>
      <c r="CE9" s="855"/>
      <c r="CF9" s="855"/>
      <c r="CG9" s="856"/>
      <c r="CH9" s="867">
        <v>2</v>
      </c>
      <c r="CI9" s="868"/>
      <c r="CJ9" s="868"/>
      <c r="CK9" s="868"/>
      <c r="CL9" s="869"/>
      <c r="CM9" s="867">
        <v>17</v>
      </c>
      <c r="CN9" s="868"/>
      <c r="CO9" s="868"/>
      <c r="CP9" s="868"/>
      <c r="CQ9" s="869"/>
      <c r="CR9" s="867">
        <v>6</v>
      </c>
      <c r="CS9" s="868"/>
      <c r="CT9" s="868"/>
      <c r="CU9" s="868"/>
      <c r="CV9" s="869"/>
      <c r="CW9" s="867" t="s">
        <v>528</v>
      </c>
      <c r="CX9" s="868"/>
      <c r="CY9" s="868"/>
      <c r="CZ9" s="868"/>
      <c r="DA9" s="869"/>
      <c r="DB9" s="867" t="s">
        <v>528</v>
      </c>
      <c r="DC9" s="868"/>
      <c r="DD9" s="868"/>
      <c r="DE9" s="868"/>
      <c r="DF9" s="869"/>
      <c r="DG9" s="867" t="s">
        <v>528</v>
      </c>
      <c r="DH9" s="868"/>
      <c r="DI9" s="868"/>
      <c r="DJ9" s="868"/>
      <c r="DK9" s="869"/>
      <c r="DL9" s="867" t="s">
        <v>528</v>
      </c>
      <c r="DM9" s="868"/>
      <c r="DN9" s="868"/>
      <c r="DO9" s="868"/>
      <c r="DP9" s="869"/>
      <c r="DQ9" s="867" t="s">
        <v>528</v>
      </c>
      <c r="DR9" s="868"/>
      <c r="DS9" s="868"/>
      <c r="DT9" s="868"/>
      <c r="DU9" s="869"/>
      <c r="DV9" s="870"/>
      <c r="DW9" s="871"/>
      <c r="DX9" s="871"/>
      <c r="DY9" s="871"/>
      <c r="DZ9" s="872"/>
      <c r="EA9" s="256"/>
    </row>
    <row r="10" spans="1:131" s="257" customFormat="1" ht="26.25" customHeight="1" x14ac:dyDescent="0.15">
      <c r="A10" s="263">
        <v>4</v>
      </c>
      <c r="B10" s="841" t="s">
        <v>392</v>
      </c>
      <c r="C10" s="842"/>
      <c r="D10" s="842"/>
      <c r="E10" s="842"/>
      <c r="F10" s="842"/>
      <c r="G10" s="842"/>
      <c r="H10" s="842"/>
      <c r="I10" s="842"/>
      <c r="J10" s="842"/>
      <c r="K10" s="842"/>
      <c r="L10" s="842"/>
      <c r="M10" s="842"/>
      <c r="N10" s="842"/>
      <c r="O10" s="842"/>
      <c r="P10" s="843"/>
      <c r="Q10" s="844">
        <v>5</v>
      </c>
      <c r="R10" s="845"/>
      <c r="S10" s="845"/>
      <c r="T10" s="845"/>
      <c r="U10" s="845"/>
      <c r="V10" s="845">
        <v>8</v>
      </c>
      <c r="W10" s="845"/>
      <c r="X10" s="845"/>
      <c r="Y10" s="845"/>
      <c r="Z10" s="845"/>
      <c r="AA10" s="845">
        <v>-3</v>
      </c>
      <c r="AB10" s="845"/>
      <c r="AC10" s="845"/>
      <c r="AD10" s="845"/>
      <c r="AE10" s="846"/>
      <c r="AF10" s="847">
        <v>-3</v>
      </c>
      <c r="AG10" s="848"/>
      <c r="AH10" s="848"/>
      <c r="AI10" s="848"/>
      <c r="AJ10" s="849"/>
      <c r="AK10" s="850">
        <v>8</v>
      </c>
      <c r="AL10" s="851"/>
      <c r="AM10" s="851"/>
      <c r="AN10" s="851"/>
      <c r="AO10" s="851"/>
      <c r="AP10" s="851" t="s">
        <v>600</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6126</v>
      </c>
      <c r="R23" s="880"/>
      <c r="S23" s="880"/>
      <c r="T23" s="880"/>
      <c r="U23" s="880"/>
      <c r="V23" s="880">
        <v>5539</v>
      </c>
      <c r="W23" s="880"/>
      <c r="X23" s="880"/>
      <c r="Y23" s="880"/>
      <c r="Z23" s="880"/>
      <c r="AA23" s="880">
        <v>586</v>
      </c>
      <c r="AB23" s="880"/>
      <c r="AC23" s="880"/>
      <c r="AD23" s="880"/>
      <c r="AE23" s="881"/>
      <c r="AF23" s="882">
        <v>485</v>
      </c>
      <c r="AG23" s="880"/>
      <c r="AH23" s="880"/>
      <c r="AI23" s="880"/>
      <c r="AJ23" s="883"/>
      <c r="AK23" s="884"/>
      <c r="AL23" s="885"/>
      <c r="AM23" s="885"/>
      <c r="AN23" s="885"/>
      <c r="AO23" s="885"/>
      <c r="AP23" s="880">
        <v>2813</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10">
        <v>792</v>
      </c>
      <c r="R28" s="911"/>
      <c r="S28" s="911"/>
      <c r="T28" s="911"/>
      <c r="U28" s="911"/>
      <c r="V28" s="911">
        <v>787</v>
      </c>
      <c r="W28" s="911"/>
      <c r="X28" s="911"/>
      <c r="Y28" s="911"/>
      <c r="Z28" s="911"/>
      <c r="AA28" s="911">
        <v>6</v>
      </c>
      <c r="AB28" s="911"/>
      <c r="AC28" s="911"/>
      <c r="AD28" s="911"/>
      <c r="AE28" s="912"/>
      <c r="AF28" s="913">
        <v>6</v>
      </c>
      <c r="AG28" s="911"/>
      <c r="AH28" s="911"/>
      <c r="AI28" s="911"/>
      <c r="AJ28" s="914"/>
      <c r="AK28" s="915">
        <v>58</v>
      </c>
      <c r="AL28" s="904"/>
      <c r="AM28" s="904"/>
      <c r="AN28" s="904"/>
      <c r="AO28" s="904"/>
      <c r="AP28" s="904" t="s">
        <v>528</v>
      </c>
      <c r="AQ28" s="904"/>
      <c r="AR28" s="904"/>
      <c r="AS28" s="904"/>
      <c r="AT28" s="904"/>
      <c r="AU28" s="904" t="s">
        <v>528</v>
      </c>
      <c r="AV28" s="904"/>
      <c r="AW28" s="904"/>
      <c r="AX28" s="904"/>
      <c r="AY28" s="904"/>
      <c r="AZ28" s="905" t="s">
        <v>528</v>
      </c>
      <c r="BA28" s="906"/>
      <c r="BB28" s="906"/>
      <c r="BC28" s="906"/>
      <c r="BD28" s="907"/>
      <c r="BE28" s="908"/>
      <c r="BF28" s="908"/>
      <c r="BG28" s="908"/>
      <c r="BH28" s="908"/>
      <c r="BI28" s="909"/>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1016</v>
      </c>
      <c r="R29" s="845"/>
      <c r="S29" s="845"/>
      <c r="T29" s="845"/>
      <c r="U29" s="845"/>
      <c r="V29" s="845">
        <v>1002</v>
      </c>
      <c r="W29" s="845"/>
      <c r="X29" s="845"/>
      <c r="Y29" s="845"/>
      <c r="Z29" s="845"/>
      <c r="AA29" s="845">
        <v>14</v>
      </c>
      <c r="AB29" s="845"/>
      <c r="AC29" s="845"/>
      <c r="AD29" s="845"/>
      <c r="AE29" s="846"/>
      <c r="AF29" s="847">
        <v>14</v>
      </c>
      <c r="AG29" s="848"/>
      <c r="AH29" s="848"/>
      <c r="AI29" s="848"/>
      <c r="AJ29" s="849"/>
      <c r="AK29" s="918">
        <v>142</v>
      </c>
      <c r="AL29" s="919"/>
      <c r="AM29" s="919"/>
      <c r="AN29" s="919"/>
      <c r="AO29" s="919"/>
      <c r="AP29" s="919" t="s">
        <v>528</v>
      </c>
      <c r="AQ29" s="919"/>
      <c r="AR29" s="919"/>
      <c r="AS29" s="919"/>
      <c r="AT29" s="919"/>
      <c r="AU29" s="919" t="s">
        <v>528</v>
      </c>
      <c r="AV29" s="919"/>
      <c r="AW29" s="919"/>
      <c r="AX29" s="919"/>
      <c r="AY29" s="919"/>
      <c r="AZ29" s="920" t="s">
        <v>528</v>
      </c>
      <c r="BA29" s="921"/>
      <c r="BB29" s="921"/>
      <c r="BC29" s="921"/>
      <c r="BD29" s="922"/>
      <c r="BE29" s="916"/>
      <c r="BF29" s="916"/>
      <c r="BG29" s="916"/>
      <c r="BH29" s="916"/>
      <c r="BI29" s="917"/>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189</v>
      </c>
      <c r="R30" s="845"/>
      <c r="S30" s="845"/>
      <c r="T30" s="845"/>
      <c r="U30" s="845"/>
      <c r="V30" s="845">
        <v>188</v>
      </c>
      <c r="W30" s="845"/>
      <c r="X30" s="845"/>
      <c r="Y30" s="845"/>
      <c r="Z30" s="845"/>
      <c r="AA30" s="845">
        <v>0</v>
      </c>
      <c r="AB30" s="845"/>
      <c r="AC30" s="845"/>
      <c r="AD30" s="845"/>
      <c r="AE30" s="846"/>
      <c r="AF30" s="847">
        <v>0</v>
      </c>
      <c r="AG30" s="848"/>
      <c r="AH30" s="848"/>
      <c r="AI30" s="848"/>
      <c r="AJ30" s="849"/>
      <c r="AK30" s="918">
        <v>24</v>
      </c>
      <c r="AL30" s="919"/>
      <c r="AM30" s="919"/>
      <c r="AN30" s="919"/>
      <c r="AO30" s="919"/>
      <c r="AP30" s="919" t="s">
        <v>528</v>
      </c>
      <c r="AQ30" s="919"/>
      <c r="AR30" s="919"/>
      <c r="AS30" s="919"/>
      <c r="AT30" s="919"/>
      <c r="AU30" s="919" t="s">
        <v>528</v>
      </c>
      <c r="AV30" s="919"/>
      <c r="AW30" s="919"/>
      <c r="AX30" s="919"/>
      <c r="AY30" s="919"/>
      <c r="AZ30" s="920" t="s">
        <v>528</v>
      </c>
      <c r="BA30" s="921"/>
      <c r="BB30" s="921"/>
      <c r="BC30" s="921"/>
      <c r="BD30" s="922"/>
      <c r="BE30" s="916"/>
      <c r="BF30" s="916"/>
      <c r="BG30" s="916"/>
      <c r="BH30" s="916"/>
      <c r="BI30" s="917"/>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270</v>
      </c>
      <c r="R31" s="845"/>
      <c r="S31" s="845"/>
      <c r="T31" s="845"/>
      <c r="U31" s="845"/>
      <c r="V31" s="845">
        <v>259</v>
      </c>
      <c r="W31" s="845"/>
      <c r="X31" s="845"/>
      <c r="Y31" s="845"/>
      <c r="Z31" s="845"/>
      <c r="AA31" s="845">
        <v>11</v>
      </c>
      <c r="AB31" s="845"/>
      <c r="AC31" s="845"/>
      <c r="AD31" s="845"/>
      <c r="AE31" s="846"/>
      <c r="AF31" s="847">
        <v>725</v>
      </c>
      <c r="AG31" s="848"/>
      <c r="AH31" s="848"/>
      <c r="AI31" s="848"/>
      <c r="AJ31" s="849"/>
      <c r="AK31" s="918">
        <v>4</v>
      </c>
      <c r="AL31" s="919"/>
      <c r="AM31" s="919"/>
      <c r="AN31" s="919"/>
      <c r="AO31" s="919"/>
      <c r="AP31" s="919">
        <v>282</v>
      </c>
      <c r="AQ31" s="919"/>
      <c r="AR31" s="919"/>
      <c r="AS31" s="919"/>
      <c r="AT31" s="919"/>
      <c r="AU31" s="919">
        <v>34</v>
      </c>
      <c r="AV31" s="919"/>
      <c r="AW31" s="919"/>
      <c r="AX31" s="919"/>
      <c r="AY31" s="919"/>
      <c r="AZ31" s="920" t="s">
        <v>528</v>
      </c>
      <c r="BA31" s="921"/>
      <c r="BB31" s="921"/>
      <c r="BC31" s="921"/>
      <c r="BD31" s="922"/>
      <c r="BE31" s="916" t="s">
        <v>411</v>
      </c>
      <c r="BF31" s="916"/>
      <c r="BG31" s="916"/>
      <c r="BH31" s="916"/>
      <c r="BI31" s="917"/>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39</v>
      </c>
      <c r="R32" s="845"/>
      <c r="S32" s="845"/>
      <c r="T32" s="845"/>
      <c r="U32" s="845"/>
      <c r="V32" s="845">
        <v>172</v>
      </c>
      <c r="W32" s="845"/>
      <c r="X32" s="845"/>
      <c r="Y32" s="845"/>
      <c r="Z32" s="845"/>
      <c r="AA32" s="845">
        <v>-133</v>
      </c>
      <c r="AB32" s="845"/>
      <c r="AC32" s="845"/>
      <c r="AD32" s="845"/>
      <c r="AE32" s="846"/>
      <c r="AF32" s="847">
        <v>52</v>
      </c>
      <c r="AG32" s="848"/>
      <c r="AH32" s="848"/>
      <c r="AI32" s="848"/>
      <c r="AJ32" s="849"/>
      <c r="AK32" s="918" t="s">
        <v>528</v>
      </c>
      <c r="AL32" s="919"/>
      <c r="AM32" s="919"/>
      <c r="AN32" s="919"/>
      <c r="AO32" s="919"/>
      <c r="AP32" s="919" t="s">
        <v>528</v>
      </c>
      <c r="AQ32" s="919"/>
      <c r="AR32" s="919"/>
      <c r="AS32" s="919"/>
      <c r="AT32" s="919"/>
      <c r="AU32" s="919" t="s">
        <v>528</v>
      </c>
      <c r="AV32" s="919"/>
      <c r="AW32" s="919"/>
      <c r="AX32" s="919"/>
      <c r="AY32" s="919"/>
      <c r="AZ32" s="920" t="s">
        <v>528</v>
      </c>
      <c r="BA32" s="921"/>
      <c r="BB32" s="921"/>
      <c r="BC32" s="921"/>
      <c r="BD32" s="922"/>
      <c r="BE32" s="916" t="s">
        <v>411</v>
      </c>
      <c r="BF32" s="916"/>
      <c r="BG32" s="916"/>
      <c r="BH32" s="916"/>
      <c r="BI32" s="917"/>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434</v>
      </c>
      <c r="R33" s="845"/>
      <c r="S33" s="845"/>
      <c r="T33" s="845"/>
      <c r="U33" s="845"/>
      <c r="V33" s="845">
        <v>401</v>
      </c>
      <c r="W33" s="845"/>
      <c r="X33" s="845"/>
      <c r="Y33" s="845"/>
      <c r="Z33" s="845"/>
      <c r="AA33" s="845">
        <v>33</v>
      </c>
      <c r="AB33" s="845"/>
      <c r="AC33" s="845"/>
      <c r="AD33" s="845"/>
      <c r="AE33" s="846"/>
      <c r="AF33" s="847">
        <v>33</v>
      </c>
      <c r="AG33" s="848"/>
      <c r="AH33" s="848"/>
      <c r="AI33" s="848"/>
      <c r="AJ33" s="849"/>
      <c r="AK33" s="918">
        <v>258</v>
      </c>
      <c r="AL33" s="919"/>
      <c r="AM33" s="919"/>
      <c r="AN33" s="919"/>
      <c r="AO33" s="919"/>
      <c r="AP33" s="919">
        <v>1225</v>
      </c>
      <c r="AQ33" s="919"/>
      <c r="AR33" s="919"/>
      <c r="AS33" s="919"/>
      <c r="AT33" s="919"/>
      <c r="AU33" s="919">
        <v>1195</v>
      </c>
      <c r="AV33" s="919"/>
      <c r="AW33" s="919"/>
      <c r="AX33" s="919"/>
      <c r="AY33" s="919"/>
      <c r="AZ33" s="920" t="s">
        <v>528</v>
      </c>
      <c r="BA33" s="921"/>
      <c r="BB33" s="921"/>
      <c r="BC33" s="921"/>
      <c r="BD33" s="922"/>
      <c r="BE33" s="916" t="s">
        <v>414</v>
      </c>
      <c r="BF33" s="916"/>
      <c r="BG33" s="916"/>
      <c r="BH33" s="916"/>
      <c r="BI33" s="917"/>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8"/>
      <c r="AL34" s="919"/>
      <c r="AM34" s="919"/>
      <c r="AN34" s="919"/>
      <c r="AO34" s="919"/>
      <c r="AP34" s="919"/>
      <c r="AQ34" s="919"/>
      <c r="AR34" s="919"/>
      <c r="AS34" s="919"/>
      <c r="AT34" s="919"/>
      <c r="AU34" s="919"/>
      <c r="AV34" s="919"/>
      <c r="AW34" s="919"/>
      <c r="AX34" s="919"/>
      <c r="AY34" s="919"/>
      <c r="AZ34" s="923"/>
      <c r="BA34" s="923"/>
      <c r="BB34" s="923"/>
      <c r="BC34" s="923"/>
      <c r="BD34" s="923"/>
      <c r="BE34" s="916"/>
      <c r="BF34" s="916"/>
      <c r="BG34" s="916"/>
      <c r="BH34" s="916"/>
      <c r="BI34" s="917"/>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8"/>
      <c r="AL35" s="919"/>
      <c r="AM35" s="919"/>
      <c r="AN35" s="919"/>
      <c r="AO35" s="919"/>
      <c r="AP35" s="919"/>
      <c r="AQ35" s="919"/>
      <c r="AR35" s="919"/>
      <c r="AS35" s="919"/>
      <c r="AT35" s="919"/>
      <c r="AU35" s="919"/>
      <c r="AV35" s="919"/>
      <c r="AW35" s="919"/>
      <c r="AX35" s="919"/>
      <c r="AY35" s="919"/>
      <c r="AZ35" s="923"/>
      <c r="BA35" s="923"/>
      <c r="BB35" s="923"/>
      <c r="BC35" s="923"/>
      <c r="BD35" s="923"/>
      <c r="BE35" s="916"/>
      <c r="BF35" s="916"/>
      <c r="BG35" s="916"/>
      <c r="BH35" s="916"/>
      <c r="BI35" s="917"/>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8"/>
      <c r="AL36" s="919"/>
      <c r="AM36" s="919"/>
      <c r="AN36" s="919"/>
      <c r="AO36" s="919"/>
      <c r="AP36" s="919"/>
      <c r="AQ36" s="919"/>
      <c r="AR36" s="919"/>
      <c r="AS36" s="919"/>
      <c r="AT36" s="919"/>
      <c r="AU36" s="919"/>
      <c r="AV36" s="919"/>
      <c r="AW36" s="919"/>
      <c r="AX36" s="919"/>
      <c r="AY36" s="919"/>
      <c r="AZ36" s="923"/>
      <c r="BA36" s="923"/>
      <c r="BB36" s="923"/>
      <c r="BC36" s="923"/>
      <c r="BD36" s="923"/>
      <c r="BE36" s="916"/>
      <c r="BF36" s="916"/>
      <c r="BG36" s="916"/>
      <c r="BH36" s="916"/>
      <c r="BI36" s="917"/>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8"/>
      <c r="AL37" s="919"/>
      <c r="AM37" s="919"/>
      <c r="AN37" s="919"/>
      <c r="AO37" s="919"/>
      <c r="AP37" s="919"/>
      <c r="AQ37" s="919"/>
      <c r="AR37" s="919"/>
      <c r="AS37" s="919"/>
      <c r="AT37" s="919"/>
      <c r="AU37" s="919"/>
      <c r="AV37" s="919"/>
      <c r="AW37" s="919"/>
      <c r="AX37" s="919"/>
      <c r="AY37" s="919"/>
      <c r="AZ37" s="923"/>
      <c r="BA37" s="923"/>
      <c r="BB37" s="923"/>
      <c r="BC37" s="923"/>
      <c r="BD37" s="923"/>
      <c r="BE37" s="916"/>
      <c r="BF37" s="916"/>
      <c r="BG37" s="916"/>
      <c r="BH37" s="916"/>
      <c r="BI37" s="917"/>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8"/>
      <c r="AL38" s="919"/>
      <c r="AM38" s="919"/>
      <c r="AN38" s="919"/>
      <c r="AO38" s="919"/>
      <c r="AP38" s="919"/>
      <c r="AQ38" s="919"/>
      <c r="AR38" s="919"/>
      <c r="AS38" s="919"/>
      <c r="AT38" s="919"/>
      <c r="AU38" s="919"/>
      <c r="AV38" s="919"/>
      <c r="AW38" s="919"/>
      <c r="AX38" s="919"/>
      <c r="AY38" s="919"/>
      <c r="AZ38" s="923"/>
      <c r="BA38" s="923"/>
      <c r="BB38" s="923"/>
      <c r="BC38" s="923"/>
      <c r="BD38" s="923"/>
      <c r="BE38" s="916"/>
      <c r="BF38" s="916"/>
      <c r="BG38" s="916"/>
      <c r="BH38" s="916"/>
      <c r="BI38" s="917"/>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8"/>
      <c r="AL39" s="919"/>
      <c r="AM39" s="919"/>
      <c r="AN39" s="919"/>
      <c r="AO39" s="919"/>
      <c r="AP39" s="919"/>
      <c r="AQ39" s="919"/>
      <c r="AR39" s="919"/>
      <c r="AS39" s="919"/>
      <c r="AT39" s="919"/>
      <c r="AU39" s="919"/>
      <c r="AV39" s="919"/>
      <c r="AW39" s="919"/>
      <c r="AX39" s="919"/>
      <c r="AY39" s="919"/>
      <c r="AZ39" s="923"/>
      <c r="BA39" s="923"/>
      <c r="BB39" s="923"/>
      <c r="BC39" s="923"/>
      <c r="BD39" s="923"/>
      <c r="BE39" s="916"/>
      <c r="BF39" s="916"/>
      <c r="BG39" s="916"/>
      <c r="BH39" s="916"/>
      <c r="BI39" s="917"/>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8"/>
      <c r="AL40" s="919"/>
      <c r="AM40" s="919"/>
      <c r="AN40" s="919"/>
      <c r="AO40" s="919"/>
      <c r="AP40" s="919"/>
      <c r="AQ40" s="919"/>
      <c r="AR40" s="919"/>
      <c r="AS40" s="919"/>
      <c r="AT40" s="919"/>
      <c r="AU40" s="919"/>
      <c r="AV40" s="919"/>
      <c r="AW40" s="919"/>
      <c r="AX40" s="919"/>
      <c r="AY40" s="919"/>
      <c r="AZ40" s="923"/>
      <c r="BA40" s="923"/>
      <c r="BB40" s="923"/>
      <c r="BC40" s="923"/>
      <c r="BD40" s="923"/>
      <c r="BE40" s="916"/>
      <c r="BF40" s="916"/>
      <c r="BG40" s="916"/>
      <c r="BH40" s="916"/>
      <c r="BI40" s="917"/>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8"/>
      <c r="AL41" s="919"/>
      <c r="AM41" s="919"/>
      <c r="AN41" s="919"/>
      <c r="AO41" s="919"/>
      <c r="AP41" s="919"/>
      <c r="AQ41" s="919"/>
      <c r="AR41" s="919"/>
      <c r="AS41" s="919"/>
      <c r="AT41" s="919"/>
      <c r="AU41" s="919"/>
      <c r="AV41" s="919"/>
      <c r="AW41" s="919"/>
      <c r="AX41" s="919"/>
      <c r="AY41" s="919"/>
      <c r="AZ41" s="923"/>
      <c r="BA41" s="923"/>
      <c r="BB41" s="923"/>
      <c r="BC41" s="923"/>
      <c r="BD41" s="923"/>
      <c r="BE41" s="916"/>
      <c r="BF41" s="916"/>
      <c r="BG41" s="916"/>
      <c r="BH41" s="916"/>
      <c r="BI41" s="917"/>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8"/>
      <c r="AL42" s="919"/>
      <c r="AM42" s="919"/>
      <c r="AN42" s="919"/>
      <c r="AO42" s="919"/>
      <c r="AP42" s="919"/>
      <c r="AQ42" s="919"/>
      <c r="AR42" s="919"/>
      <c r="AS42" s="919"/>
      <c r="AT42" s="919"/>
      <c r="AU42" s="919"/>
      <c r="AV42" s="919"/>
      <c r="AW42" s="919"/>
      <c r="AX42" s="919"/>
      <c r="AY42" s="919"/>
      <c r="AZ42" s="923"/>
      <c r="BA42" s="923"/>
      <c r="BB42" s="923"/>
      <c r="BC42" s="923"/>
      <c r="BD42" s="923"/>
      <c r="BE42" s="916"/>
      <c r="BF42" s="916"/>
      <c r="BG42" s="916"/>
      <c r="BH42" s="916"/>
      <c r="BI42" s="917"/>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8"/>
      <c r="AL43" s="919"/>
      <c r="AM43" s="919"/>
      <c r="AN43" s="919"/>
      <c r="AO43" s="919"/>
      <c r="AP43" s="919"/>
      <c r="AQ43" s="919"/>
      <c r="AR43" s="919"/>
      <c r="AS43" s="919"/>
      <c r="AT43" s="919"/>
      <c r="AU43" s="919"/>
      <c r="AV43" s="919"/>
      <c r="AW43" s="919"/>
      <c r="AX43" s="919"/>
      <c r="AY43" s="919"/>
      <c r="AZ43" s="923"/>
      <c r="BA43" s="923"/>
      <c r="BB43" s="923"/>
      <c r="BC43" s="923"/>
      <c r="BD43" s="923"/>
      <c r="BE43" s="916"/>
      <c r="BF43" s="916"/>
      <c r="BG43" s="916"/>
      <c r="BH43" s="916"/>
      <c r="BI43" s="917"/>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8"/>
      <c r="AL44" s="919"/>
      <c r="AM44" s="919"/>
      <c r="AN44" s="919"/>
      <c r="AO44" s="919"/>
      <c r="AP44" s="919"/>
      <c r="AQ44" s="919"/>
      <c r="AR44" s="919"/>
      <c r="AS44" s="919"/>
      <c r="AT44" s="919"/>
      <c r="AU44" s="919"/>
      <c r="AV44" s="919"/>
      <c r="AW44" s="919"/>
      <c r="AX44" s="919"/>
      <c r="AY44" s="919"/>
      <c r="AZ44" s="923"/>
      <c r="BA44" s="923"/>
      <c r="BB44" s="923"/>
      <c r="BC44" s="923"/>
      <c r="BD44" s="923"/>
      <c r="BE44" s="916"/>
      <c r="BF44" s="916"/>
      <c r="BG44" s="916"/>
      <c r="BH44" s="916"/>
      <c r="BI44" s="917"/>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8"/>
      <c r="AL45" s="919"/>
      <c r="AM45" s="919"/>
      <c r="AN45" s="919"/>
      <c r="AO45" s="919"/>
      <c r="AP45" s="919"/>
      <c r="AQ45" s="919"/>
      <c r="AR45" s="919"/>
      <c r="AS45" s="919"/>
      <c r="AT45" s="919"/>
      <c r="AU45" s="919"/>
      <c r="AV45" s="919"/>
      <c r="AW45" s="919"/>
      <c r="AX45" s="919"/>
      <c r="AY45" s="919"/>
      <c r="AZ45" s="923"/>
      <c r="BA45" s="923"/>
      <c r="BB45" s="923"/>
      <c r="BC45" s="923"/>
      <c r="BD45" s="923"/>
      <c r="BE45" s="916"/>
      <c r="BF45" s="916"/>
      <c r="BG45" s="916"/>
      <c r="BH45" s="916"/>
      <c r="BI45" s="917"/>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8"/>
      <c r="AL46" s="919"/>
      <c r="AM46" s="919"/>
      <c r="AN46" s="919"/>
      <c r="AO46" s="919"/>
      <c r="AP46" s="919"/>
      <c r="AQ46" s="919"/>
      <c r="AR46" s="919"/>
      <c r="AS46" s="919"/>
      <c r="AT46" s="919"/>
      <c r="AU46" s="919"/>
      <c r="AV46" s="919"/>
      <c r="AW46" s="919"/>
      <c r="AX46" s="919"/>
      <c r="AY46" s="919"/>
      <c r="AZ46" s="923"/>
      <c r="BA46" s="923"/>
      <c r="BB46" s="923"/>
      <c r="BC46" s="923"/>
      <c r="BD46" s="923"/>
      <c r="BE46" s="916"/>
      <c r="BF46" s="916"/>
      <c r="BG46" s="916"/>
      <c r="BH46" s="916"/>
      <c r="BI46" s="917"/>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8"/>
      <c r="AL47" s="919"/>
      <c r="AM47" s="919"/>
      <c r="AN47" s="919"/>
      <c r="AO47" s="919"/>
      <c r="AP47" s="919"/>
      <c r="AQ47" s="919"/>
      <c r="AR47" s="919"/>
      <c r="AS47" s="919"/>
      <c r="AT47" s="919"/>
      <c r="AU47" s="919"/>
      <c r="AV47" s="919"/>
      <c r="AW47" s="919"/>
      <c r="AX47" s="919"/>
      <c r="AY47" s="919"/>
      <c r="AZ47" s="923"/>
      <c r="BA47" s="923"/>
      <c r="BB47" s="923"/>
      <c r="BC47" s="923"/>
      <c r="BD47" s="923"/>
      <c r="BE47" s="916"/>
      <c r="BF47" s="916"/>
      <c r="BG47" s="916"/>
      <c r="BH47" s="916"/>
      <c r="BI47" s="917"/>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8"/>
      <c r="AL48" s="919"/>
      <c r="AM48" s="919"/>
      <c r="AN48" s="919"/>
      <c r="AO48" s="919"/>
      <c r="AP48" s="919"/>
      <c r="AQ48" s="919"/>
      <c r="AR48" s="919"/>
      <c r="AS48" s="919"/>
      <c r="AT48" s="919"/>
      <c r="AU48" s="919"/>
      <c r="AV48" s="919"/>
      <c r="AW48" s="919"/>
      <c r="AX48" s="919"/>
      <c r="AY48" s="919"/>
      <c r="AZ48" s="923"/>
      <c r="BA48" s="923"/>
      <c r="BB48" s="923"/>
      <c r="BC48" s="923"/>
      <c r="BD48" s="923"/>
      <c r="BE48" s="916"/>
      <c r="BF48" s="916"/>
      <c r="BG48" s="916"/>
      <c r="BH48" s="916"/>
      <c r="BI48" s="917"/>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8"/>
      <c r="AL49" s="919"/>
      <c r="AM49" s="919"/>
      <c r="AN49" s="919"/>
      <c r="AO49" s="919"/>
      <c r="AP49" s="919"/>
      <c r="AQ49" s="919"/>
      <c r="AR49" s="919"/>
      <c r="AS49" s="919"/>
      <c r="AT49" s="919"/>
      <c r="AU49" s="919"/>
      <c r="AV49" s="919"/>
      <c r="AW49" s="919"/>
      <c r="AX49" s="919"/>
      <c r="AY49" s="919"/>
      <c r="AZ49" s="923"/>
      <c r="BA49" s="923"/>
      <c r="BB49" s="923"/>
      <c r="BC49" s="923"/>
      <c r="BD49" s="923"/>
      <c r="BE49" s="916"/>
      <c r="BF49" s="916"/>
      <c r="BG49" s="916"/>
      <c r="BH49" s="916"/>
      <c r="BI49" s="917"/>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4"/>
      <c r="R50" s="925"/>
      <c r="S50" s="925"/>
      <c r="T50" s="925"/>
      <c r="U50" s="925"/>
      <c r="V50" s="925"/>
      <c r="W50" s="925"/>
      <c r="X50" s="925"/>
      <c r="Y50" s="925"/>
      <c r="Z50" s="925"/>
      <c r="AA50" s="925"/>
      <c r="AB50" s="925"/>
      <c r="AC50" s="925"/>
      <c r="AD50" s="925"/>
      <c r="AE50" s="926"/>
      <c r="AF50" s="847"/>
      <c r="AG50" s="848"/>
      <c r="AH50" s="848"/>
      <c r="AI50" s="848"/>
      <c r="AJ50" s="849"/>
      <c r="AK50" s="927"/>
      <c r="AL50" s="925"/>
      <c r="AM50" s="925"/>
      <c r="AN50" s="925"/>
      <c r="AO50" s="925"/>
      <c r="AP50" s="925"/>
      <c r="AQ50" s="925"/>
      <c r="AR50" s="925"/>
      <c r="AS50" s="925"/>
      <c r="AT50" s="925"/>
      <c r="AU50" s="925"/>
      <c r="AV50" s="925"/>
      <c r="AW50" s="925"/>
      <c r="AX50" s="925"/>
      <c r="AY50" s="925"/>
      <c r="AZ50" s="928"/>
      <c r="BA50" s="928"/>
      <c r="BB50" s="928"/>
      <c r="BC50" s="928"/>
      <c r="BD50" s="928"/>
      <c r="BE50" s="916"/>
      <c r="BF50" s="916"/>
      <c r="BG50" s="916"/>
      <c r="BH50" s="916"/>
      <c r="BI50" s="917"/>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4"/>
      <c r="R51" s="925"/>
      <c r="S51" s="925"/>
      <c r="T51" s="925"/>
      <c r="U51" s="925"/>
      <c r="V51" s="925"/>
      <c r="W51" s="925"/>
      <c r="X51" s="925"/>
      <c r="Y51" s="925"/>
      <c r="Z51" s="925"/>
      <c r="AA51" s="925"/>
      <c r="AB51" s="925"/>
      <c r="AC51" s="925"/>
      <c r="AD51" s="925"/>
      <c r="AE51" s="926"/>
      <c r="AF51" s="847"/>
      <c r="AG51" s="848"/>
      <c r="AH51" s="848"/>
      <c r="AI51" s="848"/>
      <c r="AJ51" s="849"/>
      <c r="AK51" s="927"/>
      <c r="AL51" s="925"/>
      <c r="AM51" s="925"/>
      <c r="AN51" s="925"/>
      <c r="AO51" s="925"/>
      <c r="AP51" s="925"/>
      <c r="AQ51" s="925"/>
      <c r="AR51" s="925"/>
      <c r="AS51" s="925"/>
      <c r="AT51" s="925"/>
      <c r="AU51" s="925"/>
      <c r="AV51" s="925"/>
      <c r="AW51" s="925"/>
      <c r="AX51" s="925"/>
      <c r="AY51" s="925"/>
      <c r="AZ51" s="928"/>
      <c r="BA51" s="928"/>
      <c r="BB51" s="928"/>
      <c r="BC51" s="928"/>
      <c r="BD51" s="928"/>
      <c r="BE51" s="916"/>
      <c r="BF51" s="916"/>
      <c r="BG51" s="916"/>
      <c r="BH51" s="916"/>
      <c r="BI51" s="917"/>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4"/>
      <c r="R52" s="925"/>
      <c r="S52" s="925"/>
      <c r="T52" s="925"/>
      <c r="U52" s="925"/>
      <c r="V52" s="925"/>
      <c r="W52" s="925"/>
      <c r="X52" s="925"/>
      <c r="Y52" s="925"/>
      <c r="Z52" s="925"/>
      <c r="AA52" s="925"/>
      <c r="AB52" s="925"/>
      <c r="AC52" s="925"/>
      <c r="AD52" s="925"/>
      <c r="AE52" s="926"/>
      <c r="AF52" s="847"/>
      <c r="AG52" s="848"/>
      <c r="AH52" s="848"/>
      <c r="AI52" s="848"/>
      <c r="AJ52" s="849"/>
      <c r="AK52" s="927"/>
      <c r="AL52" s="925"/>
      <c r="AM52" s="925"/>
      <c r="AN52" s="925"/>
      <c r="AO52" s="925"/>
      <c r="AP52" s="925"/>
      <c r="AQ52" s="925"/>
      <c r="AR52" s="925"/>
      <c r="AS52" s="925"/>
      <c r="AT52" s="925"/>
      <c r="AU52" s="925"/>
      <c r="AV52" s="925"/>
      <c r="AW52" s="925"/>
      <c r="AX52" s="925"/>
      <c r="AY52" s="925"/>
      <c r="AZ52" s="928"/>
      <c r="BA52" s="928"/>
      <c r="BB52" s="928"/>
      <c r="BC52" s="928"/>
      <c r="BD52" s="928"/>
      <c r="BE52" s="916"/>
      <c r="BF52" s="916"/>
      <c r="BG52" s="916"/>
      <c r="BH52" s="916"/>
      <c r="BI52" s="917"/>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4"/>
      <c r="R53" s="925"/>
      <c r="S53" s="925"/>
      <c r="T53" s="925"/>
      <c r="U53" s="925"/>
      <c r="V53" s="925"/>
      <c r="W53" s="925"/>
      <c r="X53" s="925"/>
      <c r="Y53" s="925"/>
      <c r="Z53" s="925"/>
      <c r="AA53" s="925"/>
      <c r="AB53" s="925"/>
      <c r="AC53" s="925"/>
      <c r="AD53" s="925"/>
      <c r="AE53" s="926"/>
      <c r="AF53" s="847"/>
      <c r="AG53" s="848"/>
      <c r="AH53" s="848"/>
      <c r="AI53" s="848"/>
      <c r="AJ53" s="849"/>
      <c r="AK53" s="927"/>
      <c r="AL53" s="925"/>
      <c r="AM53" s="925"/>
      <c r="AN53" s="925"/>
      <c r="AO53" s="925"/>
      <c r="AP53" s="925"/>
      <c r="AQ53" s="925"/>
      <c r="AR53" s="925"/>
      <c r="AS53" s="925"/>
      <c r="AT53" s="925"/>
      <c r="AU53" s="925"/>
      <c r="AV53" s="925"/>
      <c r="AW53" s="925"/>
      <c r="AX53" s="925"/>
      <c r="AY53" s="925"/>
      <c r="AZ53" s="928"/>
      <c r="BA53" s="928"/>
      <c r="BB53" s="928"/>
      <c r="BC53" s="928"/>
      <c r="BD53" s="928"/>
      <c r="BE53" s="916"/>
      <c r="BF53" s="916"/>
      <c r="BG53" s="916"/>
      <c r="BH53" s="916"/>
      <c r="BI53" s="917"/>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4"/>
      <c r="R54" s="925"/>
      <c r="S54" s="925"/>
      <c r="T54" s="925"/>
      <c r="U54" s="925"/>
      <c r="V54" s="925"/>
      <c r="W54" s="925"/>
      <c r="X54" s="925"/>
      <c r="Y54" s="925"/>
      <c r="Z54" s="925"/>
      <c r="AA54" s="925"/>
      <c r="AB54" s="925"/>
      <c r="AC54" s="925"/>
      <c r="AD54" s="925"/>
      <c r="AE54" s="926"/>
      <c r="AF54" s="847"/>
      <c r="AG54" s="848"/>
      <c r="AH54" s="848"/>
      <c r="AI54" s="848"/>
      <c r="AJ54" s="849"/>
      <c r="AK54" s="927"/>
      <c r="AL54" s="925"/>
      <c r="AM54" s="925"/>
      <c r="AN54" s="925"/>
      <c r="AO54" s="925"/>
      <c r="AP54" s="925"/>
      <c r="AQ54" s="925"/>
      <c r="AR54" s="925"/>
      <c r="AS54" s="925"/>
      <c r="AT54" s="925"/>
      <c r="AU54" s="925"/>
      <c r="AV54" s="925"/>
      <c r="AW54" s="925"/>
      <c r="AX54" s="925"/>
      <c r="AY54" s="925"/>
      <c r="AZ54" s="928"/>
      <c r="BA54" s="928"/>
      <c r="BB54" s="928"/>
      <c r="BC54" s="928"/>
      <c r="BD54" s="928"/>
      <c r="BE54" s="916"/>
      <c r="BF54" s="916"/>
      <c r="BG54" s="916"/>
      <c r="BH54" s="916"/>
      <c r="BI54" s="917"/>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4"/>
      <c r="R55" s="925"/>
      <c r="S55" s="925"/>
      <c r="T55" s="925"/>
      <c r="U55" s="925"/>
      <c r="V55" s="925"/>
      <c r="W55" s="925"/>
      <c r="X55" s="925"/>
      <c r="Y55" s="925"/>
      <c r="Z55" s="925"/>
      <c r="AA55" s="925"/>
      <c r="AB55" s="925"/>
      <c r="AC55" s="925"/>
      <c r="AD55" s="925"/>
      <c r="AE55" s="926"/>
      <c r="AF55" s="847"/>
      <c r="AG55" s="848"/>
      <c r="AH55" s="848"/>
      <c r="AI55" s="848"/>
      <c r="AJ55" s="849"/>
      <c r="AK55" s="927"/>
      <c r="AL55" s="925"/>
      <c r="AM55" s="925"/>
      <c r="AN55" s="925"/>
      <c r="AO55" s="925"/>
      <c r="AP55" s="925"/>
      <c r="AQ55" s="925"/>
      <c r="AR55" s="925"/>
      <c r="AS55" s="925"/>
      <c r="AT55" s="925"/>
      <c r="AU55" s="925"/>
      <c r="AV55" s="925"/>
      <c r="AW55" s="925"/>
      <c r="AX55" s="925"/>
      <c r="AY55" s="925"/>
      <c r="AZ55" s="928"/>
      <c r="BA55" s="928"/>
      <c r="BB55" s="928"/>
      <c r="BC55" s="928"/>
      <c r="BD55" s="928"/>
      <c r="BE55" s="916"/>
      <c r="BF55" s="916"/>
      <c r="BG55" s="916"/>
      <c r="BH55" s="916"/>
      <c r="BI55" s="917"/>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4"/>
      <c r="R56" s="925"/>
      <c r="S56" s="925"/>
      <c r="T56" s="925"/>
      <c r="U56" s="925"/>
      <c r="V56" s="925"/>
      <c r="W56" s="925"/>
      <c r="X56" s="925"/>
      <c r="Y56" s="925"/>
      <c r="Z56" s="925"/>
      <c r="AA56" s="925"/>
      <c r="AB56" s="925"/>
      <c r="AC56" s="925"/>
      <c r="AD56" s="925"/>
      <c r="AE56" s="926"/>
      <c r="AF56" s="847"/>
      <c r="AG56" s="848"/>
      <c r="AH56" s="848"/>
      <c r="AI56" s="848"/>
      <c r="AJ56" s="849"/>
      <c r="AK56" s="927"/>
      <c r="AL56" s="925"/>
      <c r="AM56" s="925"/>
      <c r="AN56" s="925"/>
      <c r="AO56" s="925"/>
      <c r="AP56" s="925"/>
      <c r="AQ56" s="925"/>
      <c r="AR56" s="925"/>
      <c r="AS56" s="925"/>
      <c r="AT56" s="925"/>
      <c r="AU56" s="925"/>
      <c r="AV56" s="925"/>
      <c r="AW56" s="925"/>
      <c r="AX56" s="925"/>
      <c r="AY56" s="925"/>
      <c r="AZ56" s="928"/>
      <c r="BA56" s="928"/>
      <c r="BB56" s="928"/>
      <c r="BC56" s="928"/>
      <c r="BD56" s="928"/>
      <c r="BE56" s="916"/>
      <c r="BF56" s="916"/>
      <c r="BG56" s="916"/>
      <c r="BH56" s="916"/>
      <c r="BI56" s="917"/>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4"/>
      <c r="R57" s="925"/>
      <c r="S57" s="925"/>
      <c r="T57" s="925"/>
      <c r="U57" s="925"/>
      <c r="V57" s="925"/>
      <c r="W57" s="925"/>
      <c r="X57" s="925"/>
      <c r="Y57" s="925"/>
      <c r="Z57" s="925"/>
      <c r="AA57" s="925"/>
      <c r="AB57" s="925"/>
      <c r="AC57" s="925"/>
      <c r="AD57" s="925"/>
      <c r="AE57" s="926"/>
      <c r="AF57" s="847"/>
      <c r="AG57" s="848"/>
      <c r="AH57" s="848"/>
      <c r="AI57" s="848"/>
      <c r="AJ57" s="849"/>
      <c r="AK57" s="927"/>
      <c r="AL57" s="925"/>
      <c r="AM57" s="925"/>
      <c r="AN57" s="925"/>
      <c r="AO57" s="925"/>
      <c r="AP57" s="925"/>
      <c r="AQ57" s="925"/>
      <c r="AR57" s="925"/>
      <c r="AS57" s="925"/>
      <c r="AT57" s="925"/>
      <c r="AU57" s="925"/>
      <c r="AV57" s="925"/>
      <c r="AW57" s="925"/>
      <c r="AX57" s="925"/>
      <c r="AY57" s="925"/>
      <c r="AZ57" s="928"/>
      <c r="BA57" s="928"/>
      <c r="BB57" s="928"/>
      <c r="BC57" s="928"/>
      <c r="BD57" s="928"/>
      <c r="BE57" s="916"/>
      <c r="BF57" s="916"/>
      <c r="BG57" s="916"/>
      <c r="BH57" s="916"/>
      <c r="BI57" s="917"/>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4"/>
      <c r="R58" s="925"/>
      <c r="S58" s="925"/>
      <c r="T58" s="925"/>
      <c r="U58" s="925"/>
      <c r="V58" s="925"/>
      <c r="W58" s="925"/>
      <c r="X58" s="925"/>
      <c r="Y58" s="925"/>
      <c r="Z58" s="925"/>
      <c r="AA58" s="925"/>
      <c r="AB58" s="925"/>
      <c r="AC58" s="925"/>
      <c r="AD58" s="925"/>
      <c r="AE58" s="926"/>
      <c r="AF58" s="847"/>
      <c r="AG58" s="848"/>
      <c r="AH58" s="848"/>
      <c r="AI58" s="848"/>
      <c r="AJ58" s="849"/>
      <c r="AK58" s="927"/>
      <c r="AL58" s="925"/>
      <c r="AM58" s="925"/>
      <c r="AN58" s="925"/>
      <c r="AO58" s="925"/>
      <c r="AP58" s="925"/>
      <c r="AQ58" s="925"/>
      <c r="AR58" s="925"/>
      <c r="AS58" s="925"/>
      <c r="AT58" s="925"/>
      <c r="AU58" s="925"/>
      <c r="AV58" s="925"/>
      <c r="AW58" s="925"/>
      <c r="AX58" s="925"/>
      <c r="AY58" s="925"/>
      <c r="AZ58" s="928"/>
      <c r="BA58" s="928"/>
      <c r="BB58" s="928"/>
      <c r="BC58" s="928"/>
      <c r="BD58" s="928"/>
      <c r="BE58" s="916"/>
      <c r="BF58" s="916"/>
      <c r="BG58" s="916"/>
      <c r="BH58" s="916"/>
      <c r="BI58" s="917"/>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4"/>
      <c r="R59" s="925"/>
      <c r="S59" s="925"/>
      <c r="T59" s="925"/>
      <c r="U59" s="925"/>
      <c r="V59" s="925"/>
      <c r="W59" s="925"/>
      <c r="X59" s="925"/>
      <c r="Y59" s="925"/>
      <c r="Z59" s="925"/>
      <c r="AA59" s="925"/>
      <c r="AB59" s="925"/>
      <c r="AC59" s="925"/>
      <c r="AD59" s="925"/>
      <c r="AE59" s="926"/>
      <c r="AF59" s="847"/>
      <c r="AG59" s="848"/>
      <c r="AH59" s="848"/>
      <c r="AI59" s="848"/>
      <c r="AJ59" s="849"/>
      <c r="AK59" s="927"/>
      <c r="AL59" s="925"/>
      <c r="AM59" s="925"/>
      <c r="AN59" s="925"/>
      <c r="AO59" s="925"/>
      <c r="AP59" s="925"/>
      <c r="AQ59" s="925"/>
      <c r="AR59" s="925"/>
      <c r="AS59" s="925"/>
      <c r="AT59" s="925"/>
      <c r="AU59" s="925"/>
      <c r="AV59" s="925"/>
      <c r="AW59" s="925"/>
      <c r="AX59" s="925"/>
      <c r="AY59" s="925"/>
      <c r="AZ59" s="928"/>
      <c r="BA59" s="928"/>
      <c r="BB59" s="928"/>
      <c r="BC59" s="928"/>
      <c r="BD59" s="928"/>
      <c r="BE59" s="916"/>
      <c r="BF59" s="916"/>
      <c r="BG59" s="916"/>
      <c r="BH59" s="916"/>
      <c r="BI59" s="917"/>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4"/>
      <c r="R60" s="925"/>
      <c r="S60" s="925"/>
      <c r="T60" s="925"/>
      <c r="U60" s="925"/>
      <c r="V60" s="925"/>
      <c r="W60" s="925"/>
      <c r="X60" s="925"/>
      <c r="Y60" s="925"/>
      <c r="Z60" s="925"/>
      <c r="AA60" s="925"/>
      <c r="AB60" s="925"/>
      <c r="AC60" s="925"/>
      <c r="AD60" s="925"/>
      <c r="AE60" s="926"/>
      <c r="AF60" s="847"/>
      <c r="AG60" s="848"/>
      <c r="AH60" s="848"/>
      <c r="AI60" s="848"/>
      <c r="AJ60" s="849"/>
      <c r="AK60" s="927"/>
      <c r="AL60" s="925"/>
      <c r="AM60" s="925"/>
      <c r="AN60" s="925"/>
      <c r="AO60" s="925"/>
      <c r="AP60" s="925"/>
      <c r="AQ60" s="925"/>
      <c r="AR60" s="925"/>
      <c r="AS60" s="925"/>
      <c r="AT60" s="925"/>
      <c r="AU60" s="925"/>
      <c r="AV60" s="925"/>
      <c r="AW60" s="925"/>
      <c r="AX60" s="925"/>
      <c r="AY60" s="925"/>
      <c r="AZ60" s="928"/>
      <c r="BA60" s="928"/>
      <c r="BB60" s="928"/>
      <c r="BC60" s="928"/>
      <c r="BD60" s="928"/>
      <c r="BE60" s="916"/>
      <c r="BF60" s="916"/>
      <c r="BG60" s="916"/>
      <c r="BH60" s="916"/>
      <c r="BI60" s="917"/>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4"/>
      <c r="R61" s="925"/>
      <c r="S61" s="925"/>
      <c r="T61" s="925"/>
      <c r="U61" s="925"/>
      <c r="V61" s="925"/>
      <c r="W61" s="925"/>
      <c r="X61" s="925"/>
      <c r="Y61" s="925"/>
      <c r="Z61" s="925"/>
      <c r="AA61" s="925"/>
      <c r="AB61" s="925"/>
      <c r="AC61" s="925"/>
      <c r="AD61" s="925"/>
      <c r="AE61" s="926"/>
      <c r="AF61" s="847"/>
      <c r="AG61" s="848"/>
      <c r="AH61" s="848"/>
      <c r="AI61" s="848"/>
      <c r="AJ61" s="849"/>
      <c r="AK61" s="927"/>
      <c r="AL61" s="925"/>
      <c r="AM61" s="925"/>
      <c r="AN61" s="925"/>
      <c r="AO61" s="925"/>
      <c r="AP61" s="925"/>
      <c r="AQ61" s="925"/>
      <c r="AR61" s="925"/>
      <c r="AS61" s="925"/>
      <c r="AT61" s="925"/>
      <c r="AU61" s="925"/>
      <c r="AV61" s="925"/>
      <c r="AW61" s="925"/>
      <c r="AX61" s="925"/>
      <c r="AY61" s="925"/>
      <c r="AZ61" s="928"/>
      <c r="BA61" s="928"/>
      <c r="BB61" s="928"/>
      <c r="BC61" s="928"/>
      <c r="BD61" s="928"/>
      <c r="BE61" s="916"/>
      <c r="BF61" s="916"/>
      <c r="BG61" s="916"/>
      <c r="BH61" s="916"/>
      <c r="BI61" s="917"/>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4"/>
      <c r="R62" s="925"/>
      <c r="S62" s="925"/>
      <c r="T62" s="925"/>
      <c r="U62" s="925"/>
      <c r="V62" s="925"/>
      <c r="W62" s="925"/>
      <c r="X62" s="925"/>
      <c r="Y62" s="925"/>
      <c r="Z62" s="925"/>
      <c r="AA62" s="925"/>
      <c r="AB62" s="925"/>
      <c r="AC62" s="925"/>
      <c r="AD62" s="925"/>
      <c r="AE62" s="926"/>
      <c r="AF62" s="847"/>
      <c r="AG62" s="848"/>
      <c r="AH62" s="848"/>
      <c r="AI62" s="848"/>
      <c r="AJ62" s="849"/>
      <c r="AK62" s="927"/>
      <c r="AL62" s="925"/>
      <c r="AM62" s="925"/>
      <c r="AN62" s="925"/>
      <c r="AO62" s="925"/>
      <c r="AP62" s="925"/>
      <c r="AQ62" s="925"/>
      <c r="AR62" s="925"/>
      <c r="AS62" s="925"/>
      <c r="AT62" s="925"/>
      <c r="AU62" s="925"/>
      <c r="AV62" s="925"/>
      <c r="AW62" s="925"/>
      <c r="AX62" s="925"/>
      <c r="AY62" s="925"/>
      <c r="AZ62" s="928"/>
      <c r="BA62" s="928"/>
      <c r="BB62" s="928"/>
      <c r="BC62" s="928"/>
      <c r="BD62" s="928"/>
      <c r="BE62" s="916"/>
      <c r="BF62" s="916"/>
      <c r="BG62" s="916"/>
      <c r="BH62" s="916"/>
      <c r="BI62" s="917"/>
      <c r="BJ62" s="936"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416</v>
      </c>
      <c r="C63" s="877"/>
      <c r="D63" s="877"/>
      <c r="E63" s="877"/>
      <c r="F63" s="877"/>
      <c r="G63" s="877"/>
      <c r="H63" s="877"/>
      <c r="I63" s="877"/>
      <c r="J63" s="877"/>
      <c r="K63" s="877"/>
      <c r="L63" s="877"/>
      <c r="M63" s="877"/>
      <c r="N63" s="877"/>
      <c r="O63" s="877"/>
      <c r="P63" s="878"/>
      <c r="Q63" s="929"/>
      <c r="R63" s="930"/>
      <c r="S63" s="930"/>
      <c r="T63" s="930"/>
      <c r="U63" s="930"/>
      <c r="V63" s="930"/>
      <c r="W63" s="930"/>
      <c r="X63" s="930"/>
      <c r="Y63" s="930"/>
      <c r="Z63" s="930"/>
      <c r="AA63" s="930"/>
      <c r="AB63" s="930"/>
      <c r="AC63" s="930"/>
      <c r="AD63" s="930"/>
      <c r="AE63" s="931"/>
      <c r="AF63" s="932">
        <v>830</v>
      </c>
      <c r="AG63" s="933"/>
      <c r="AH63" s="933"/>
      <c r="AI63" s="933"/>
      <c r="AJ63" s="934"/>
      <c r="AK63" s="935"/>
      <c r="AL63" s="930"/>
      <c r="AM63" s="930"/>
      <c r="AN63" s="930"/>
      <c r="AO63" s="930"/>
      <c r="AP63" s="933">
        <v>1507</v>
      </c>
      <c r="AQ63" s="933"/>
      <c r="AR63" s="933"/>
      <c r="AS63" s="933"/>
      <c r="AT63" s="933"/>
      <c r="AU63" s="933">
        <v>1229</v>
      </c>
      <c r="AV63" s="933"/>
      <c r="AW63" s="933"/>
      <c r="AX63" s="933"/>
      <c r="AY63" s="933"/>
      <c r="AZ63" s="937"/>
      <c r="BA63" s="937"/>
      <c r="BB63" s="937"/>
      <c r="BC63" s="937"/>
      <c r="BD63" s="937"/>
      <c r="BE63" s="938"/>
      <c r="BF63" s="938"/>
      <c r="BG63" s="938"/>
      <c r="BH63" s="938"/>
      <c r="BI63" s="939"/>
      <c r="BJ63" s="940" t="s">
        <v>417</v>
      </c>
      <c r="BK63" s="941"/>
      <c r="BL63" s="941"/>
      <c r="BM63" s="941"/>
      <c r="BN63" s="942"/>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43" t="s">
        <v>423</v>
      </c>
      <c r="AG66" s="899"/>
      <c r="AH66" s="899"/>
      <c r="AI66" s="899"/>
      <c r="AJ66" s="944"/>
      <c r="AK66" s="803" t="s">
        <v>424</v>
      </c>
      <c r="AL66" s="827"/>
      <c r="AM66" s="827"/>
      <c r="AN66" s="827"/>
      <c r="AO66" s="828"/>
      <c r="AP66" s="803" t="s">
        <v>425</v>
      </c>
      <c r="AQ66" s="804"/>
      <c r="AR66" s="804"/>
      <c r="AS66" s="804"/>
      <c r="AT66" s="805"/>
      <c r="AU66" s="803" t="s">
        <v>426</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54"/>
      <c r="BT66" s="955"/>
      <c r="BU66" s="955"/>
      <c r="BV66" s="955"/>
      <c r="BW66" s="955"/>
      <c r="BX66" s="955"/>
      <c r="BY66" s="955"/>
      <c r="BZ66" s="955"/>
      <c r="CA66" s="955"/>
      <c r="CB66" s="955"/>
      <c r="CC66" s="955"/>
      <c r="CD66" s="955"/>
      <c r="CE66" s="955"/>
      <c r="CF66" s="955"/>
      <c r="CG66" s="956"/>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8"/>
      <c r="DW66" s="949"/>
      <c r="DX66" s="949"/>
      <c r="DY66" s="949"/>
      <c r="DZ66" s="950"/>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5"/>
      <c r="AG67" s="902"/>
      <c r="AH67" s="902"/>
      <c r="AI67" s="902"/>
      <c r="AJ67" s="946"/>
      <c r="AK67" s="947"/>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4"/>
      <c r="BT67" s="955"/>
      <c r="BU67" s="955"/>
      <c r="BV67" s="955"/>
      <c r="BW67" s="955"/>
      <c r="BX67" s="955"/>
      <c r="BY67" s="955"/>
      <c r="BZ67" s="955"/>
      <c r="CA67" s="955"/>
      <c r="CB67" s="955"/>
      <c r="CC67" s="955"/>
      <c r="CD67" s="955"/>
      <c r="CE67" s="955"/>
      <c r="CF67" s="955"/>
      <c r="CG67" s="956"/>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8"/>
      <c r="DW67" s="949"/>
      <c r="DX67" s="949"/>
      <c r="DY67" s="949"/>
      <c r="DZ67" s="950"/>
      <c r="EA67" s="248"/>
    </row>
    <row r="68" spans="1:131" s="249" customFormat="1" ht="26.25" customHeight="1" thickTop="1" x14ac:dyDescent="0.15">
      <c r="A68" s="260">
        <v>1</v>
      </c>
      <c r="B68" s="960" t="s">
        <v>605</v>
      </c>
      <c r="C68" s="961"/>
      <c r="D68" s="961"/>
      <c r="E68" s="961"/>
      <c r="F68" s="961"/>
      <c r="G68" s="961"/>
      <c r="H68" s="961"/>
      <c r="I68" s="961"/>
      <c r="J68" s="961"/>
      <c r="K68" s="961"/>
      <c r="L68" s="961"/>
      <c r="M68" s="961"/>
      <c r="N68" s="961"/>
      <c r="O68" s="961"/>
      <c r="P68" s="962"/>
      <c r="Q68" s="963">
        <v>751</v>
      </c>
      <c r="R68" s="957"/>
      <c r="S68" s="957"/>
      <c r="T68" s="957"/>
      <c r="U68" s="957"/>
      <c r="V68" s="957">
        <v>750</v>
      </c>
      <c r="W68" s="957"/>
      <c r="X68" s="957"/>
      <c r="Y68" s="957"/>
      <c r="Z68" s="957"/>
      <c r="AA68" s="957">
        <v>1</v>
      </c>
      <c r="AB68" s="957"/>
      <c r="AC68" s="957"/>
      <c r="AD68" s="957"/>
      <c r="AE68" s="957"/>
      <c r="AF68" s="957">
        <v>1</v>
      </c>
      <c r="AG68" s="957"/>
      <c r="AH68" s="957"/>
      <c r="AI68" s="957"/>
      <c r="AJ68" s="957"/>
      <c r="AK68" s="957">
        <v>35</v>
      </c>
      <c r="AL68" s="957"/>
      <c r="AM68" s="957"/>
      <c r="AN68" s="957"/>
      <c r="AO68" s="957"/>
      <c r="AP68" s="957" t="s">
        <v>528</v>
      </c>
      <c r="AQ68" s="957"/>
      <c r="AR68" s="957"/>
      <c r="AS68" s="957"/>
      <c r="AT68" s="957"/>
      <c r="AU68" s="957" t="s">
        <v>528</v>
      </c>
      <c r="AV68" s="957"/>
      <c r="AW68" s="957"/>
      <c r="AX68" s="957"/>
      <c r="AY68" s="957"/>
      <c r="AZ68" s="958"/>
      <c r="BA68" s="958"/>
      <c r="BB68" s="958"/>
      <c r="BC68" s="958"/>
      <c r="BD68" s="959"/>
      <c r="BE68" s="267"/>
      <c r="BF68" s="267"/>
      <c r="BG68" s="267"/>
      <c r="BH68" s="267"/>
      <c r="BI68" s="267"/>
      <c r="BJ68" s="267"/>
      <c r="BK68" s="267"/>
      <c r="BL68" s="267"/>
      <c r="BM68" s="267"/>
      <c r="BN68" s="267"/>
      <c r="BO68" s="267"/>
      <c r="BP68" s="267"/>
      <c r="BQ68" s="264">
        <v>62</v>
      </c>
      <c r="BR68" s="269"/>
      <c r="BS68" s="954"/>
      <c r="BT68" s="955"/>
      <c r="BU68" s="955"/>
      <c r="BV68" s="955"/>
      <c r="BW68" s="955"/>
      <c r="BX68" s="955"/>
      <c r="BY68" s="955"/>
      <c r="BZ68" s="955"/>
      <c r="CA68" s="955"/>
      <c r="CB68" s="955"/>
      <c r="CC68" s="955"/>
      <c r="CD68" s="955"/>
      <c r="CE68" s="955"/>
      <c r="CF68" s="955"/>
      <c r="CG68" s="956"/>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8"/>
      <c r="DW68" s="949"/>
      <c r="DX68" s="949"/>
      <c r="DY68" s="949"/>
      <c r="DZ68" s="950"/>
      <c r="EA68" s="248"/>
    </row>
    <row r="69" spans="1:131" s="249" customFormat="1" ht="26.25" customHeight="1" x14ac:dyDescent="0.15">
      <c r="A69" s="263">
        <v>2</v>
      </c>
      <c r="B69" s="964" t="s">
        <v>606</v>
      </c>
      <c r="C69" s="965"/>
      <c r="D69" s="965"/>
      <c r="E69" s="965"/>
      <c r="F69" s="965"/>
      <c r="G69" s="965"/>
      <c r="H69" s="965"/>
      <c r="I69" s="965"/>
      <c r="J69" s="965"/>
      <c r="K69" s="965"/>
      <c r="L69" s="965"/>
      <c r="M69" s="965"/>
      <c r="N69" s="965"/>
      <c r="O69" s="965"/>
      <c r="P69" s="966"/>
      <c r="Q69" s="967">
        <v>2198</v>
      </c>
      <c r="R69" s="919"/>
      <c r="S69" s="919"/>
      <c r="T69" s="919"/>
      <c r="U69" s="919"/>
      <c r="V69" s="919">
        <v>2195</v>
      </c>
      <c r="W69" s="919"/>
      <c r="X69" s="919"/>
      <c r="Y69" s="919"/>
      <c r="Z69" s="919"/>
      <c r="AA69" s="919">
        <v>3</v>
      </c>
      <c r="AB69" s="919"/>
      <c r="AC69" s="919"/>
      <c r="AD69" s="919"/>
      <c r="AE69" s="919"/>
      <c r="AF69" s="919">
        <v>3</v>
      </c>
      <c r="AG69" s="919"/>
      <c r="AH69" s="919"/>
      <c r="AI69" s="919"/>
      <c r="AJ69" s="919"/>
      <c r="AK69" s="919">
        <v>43</v>
      </c>
      <c r="AL69" s="919"/>
      <c r="AM69" s="919"/>
      <c r="AN69" s="919"/>
      <c r="AO69" s="919"/>
      <c r="AP69" s="919">
        <v>4</v>
      </c>
      <c r="AQ69" s="919"/>
      <c r="AR69" s="919"/>
      <c r="AS69" s="919"/>
      <c r="AT69" s="919"/>
      <c r="AU69" s="919">
        <v>0</v>
      </c>
      <c r="AV69" s="919"/>
      <c r="AW69" s="919"/>
      <c r="AX69" s="919"/>
      <c r="AY69" s="919"/>
      <c r="AZ69" s="968"/>
      <c r="BA69" s="968"/>
      <c r="BB69" s="968"/>
      <c r="BC69" s="968"/>
      <c r="BD69" s="969"/>
      <c r="BE69" s="267"/>
      <c r="BF69" s="267"/>
      <c r="BG69" s="267"/>
      <c r="BH69" s="267"/>
      <c r="BI69" s="267"/>
      <c r="BJ69" s="267"/>
      <c r="BK69" s="267"/>
      <c r="BL69" s="267"/>
      <c r="BM69" s="267"/>
      <c r="BN69" s="267"/>
      <c r="BO69" s="267"/>
      <c r="BP69" s="267"/>
      <c r="BQ69" s="264">
        <v>63</v>
      </c>
      <c r="BR69" s="269"/>
      <c r="BS69" s="954"/>
      <c r="BT69" s="955"/>
      <c r="BU69" s="955"/>
      <c r="BV69" s="955"/>
      <c r="BW69" s="955"/>
      <c r="BX69" s="955"/>
      <c r="BY69" s="955"/>
      <c r="BZ69" s="955"/>
      <c r="CA69" s="955"/>
      <c r="CB69" s="955"/>
      <c r="CC69" s="955"/>
      <c r="CD69" s="955"/>
      <c r="CE69" s="955"/>
      <c r="CF69" s="955"/>
      <c r="CG69" s="956"/>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8"/>
      <c r="DW69" s="949"/>
      <c r="DX69" s="949"/>
      <c r="DY69" s="949"/>
      <c r="DZ69" s="950"/>
      <c r="EA69" s="248"/>
    </row>
    <row r="70" spans="1:131" s="249" customFormat="1" ht="26.25" customHeight="1" x14ac:dyDescent="0.15">
      <c r="A70" s="263">
        <v>3</v>
      </c>
      <c r="B70" s="964" t="s">
        <v>607</v>
      </c>
      <c r="C70" s="965"/>
      <c r="D70" s="965"/>
      <c r="E70" s="965"/>
      <c r="F70" s="965"/>
      <c r="G70" s="965"/>
      <c r="H70" s="965"/>
      <c r="I70" s="965"/>
      <c r="J70" s="965"/>
      <c r="K70" s="965"/>
      <c r="L70" s="965"/>
      <c r="M70" s="965"/>
      <c r="N70" s="965"/>
      <c r="O70" s="965"/>
      <c r="P70" s="966"/>
      <c r="Q70" s="967">
        <v>550</v>
      </c>
      <c r="R70" s="919"/>
      <c r="S70" s="919"/>
      <c r="T70" s="919"/>
      <c r="U70" s="919"/>
      <c r="V70" s="919">
        <v>548</v>
      </c>
      <c r="W70" s="919"/>
      <c r="X70" s="919"/>
      <c r="Y70" s="919"/>
      <c r="Z70" s="919"/>
      <c r="AA70" s="919">
        <v>2</v>
      </c>
      <c r="AB70" s="919"/>
      <c r="AC70" s="919"/>
      <c r="AD70" s="919"/>
      <c r="AE70" s="919"/>
      <c r="AF70" s="919">
        <v>2</v>
      </c>
      <c r="AG70" s="919"/>
      <c r="AH70" s="919"/>
      <c r="AI70" s="919"/>
      <c r="AJ70" s="919"/>
      <c r="AK70" s="919">
        <v>151</v>
      </c>
      <c r="AL70" s="919"/>
      <c r="AM70" s="919"/>
      <c r="AN70" s="919"/>
      <c r="AO70" s="919"/>
      <c r="AP70" s="919" t="s">
        <v>528</v>
      </c>
      <c r="AQ70" s="919"/>
      <c r="AR70" s="919"/>
      <c r="AS70" s="919"/>
      <c r="AT70" s="919"/>
      <c r="AU70" s="919" t="s">
        <v>528</v>
      </c>
      <c r="AV70" s="919"/>
      <c r="AW70" s="919"/>
      <c r="AX70" s="919"/>
      <c r="AY70" s="919"/>
      <c r="AZ70" s="968"/>
      <c r="BA70" s="968"/>
      <c r="BB70" s="968"/>
      <c r="BC70" s="968"/>
      <c r="BD70" s="969"/>
      <c r="BE70" s="267"/>
      <c r="BF70" s="267"/>
      <c r="BG70" s="267"/>
      <c r="BH70" s="267"/>
      <c r="BI70" s="267"/>
      <c r="BJ70" s="267"/>
      <c r="BK70" s="267"/>
      <c r="BL70" s="267"/>
      <c r="BM70" s="267"/>
      <c r="BN70" s="267"/>
      <c r="BO70" s="267"/>
      <c r="BP70" s="267"/>
      <c r="BQ70" s="264">
        <v>64</v>
      </c>
      <c r="BR70" s="269"/>
      <c r="BS70" s="954"/>
      <c r="BT70" s="955"/>
      <c r="BU70" s="955"/>
      <c r="BV70" s="955"/>
      <c r="BW70" s="955"/>
      <c r="BX70" s="955"/>
      <c r="BY70" s="955"/>
      <c r="BZ70" s="955"/>
      <c r="CA70" s="955"/>
      <c r="CB70" s="955"/>
      <c r="CC70" s="955"/>
      <c r="CD70" s="955"/>
      <c r="CE70" s="955"/>
      <c r="CF70" s="955"/>
      <c r="CG70" s="956"/>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8"/>
      <c r="DW70" s="949"/>
      <c r="DX70" s="949"/>
      <c r="DY70" s="949"/>
      <c r="DZ70" s="950"/>
      <c r="EA70" s="248"/>
    </row>
    <row r="71" spans="1:131" s="249" customFormat="1" ht="26.25" customHeight="1" x14ac:dyDescent="0.15">
      <c r="A71" s="263">
        <v>4</v>
      </c>
      <c r="B71" s="964" t="s">
        <v>608</v>
      </c>
      <c r="C71" s="965"/>
      <c r="D71" s="965"/>
      <c r="E71" s="965"/>
      <c r="F71" s="965"/>
      <c r="G71" s="965"/>
      <c r="H71" s="965"/>
      <c r="I71" s="965"/>
      <c r="J71" s="965"/>
      <c r="K71" s="965"/>
      <c r="L71" s="965"/>
      <c r="M71" s="965"/>
      <c r="N71" s="965"/>
      <c r="O71" s="965"/>
      <c r="P71" s="966"/>
      <c r="Q71" s="967">
        <v>118</v>
      </c>
      <c r="R71" s="919"/>
      <c r="S71" s="919"/>
      <c r="T71" s="919"/>
      <c r="U71" s="919"/>
      <c r="V71" s="919">
        <v>118</v>
      </c>
      <c r="W71" s="919"/>
      <c r="X71" s="919"/>
      <c r="Y71" s="919"/>
      <c r="Z71" s="919"/>
      <c r="AA71" s="919">
        <v>0</v>
      </c>
      <c r="AB71" s="919"/>
      <c r="AC71" s="919"/>
      <c r="AD71" s="919"/>
      <c r="AE71" s="919"/>
      <c r="AF71" s="919">
        <v>0</v>
      </c>
      <c r="AG71" s="919"/>
      <c r="AH71" s="919"/>
      <c r="AI71" s="919"/>
      <c r="AJ71" s="919"/>
      <c r="AK71" s="919">
        <v>67</v>
      </c>
      <c r="AL71" s="919"/>
      <c r="AM71" s="919"/>
      <c r="AN71" s="919"/>
      <c r="AO71" s="919"/>
      <c r="AP71" s="919">
        <v>0</v>
      </c>
      <c r="AQ71" s="919"/>
      <c r="AR71" s="919"/>
      <c r="AS71" s="919"/>
      <c r="AT71" s="919"/>
      <c r="AU71" s="919">
        <v>0</v>
      </c>
      <c r="AV71" s="919"/>
      <c r="AW71" s="919"/>
      <c r="AX71" s="919"/>
      <c r="AY71" s="919"/>
      <c r="AZ71" s="968"/>
      <c r="BA71" s="968"/>
      <c r="BB71" s="968"/>
      <c r="BC71" s="968"/>
      <c r="BD71" s="969"/>
      <c r="BE71" s="267"/>
      <c r="BF71" s="267"/>
      <c r="BG71" s="267"/>
      <c r="BH71" s="267"/>
      <c r="BI71" s="267"/>
      <c r="BJ71" s="267"/>
      <c r="BK71" s="267"/>
      <c r="BL71" s="267"/>
      <c r="BM71" s="267"/>
      <c r="BN71" s="267"/>
      <c r="BO71" s="267"/>
      <c r="BP71" s="267"/>
      <c r="BQ71" s="264">
        <v>65</v>
      </c>
      <c r="BR71" s="269"/>
      <c r="BS71" s="954"/>
      <c r="BT71" s="955"/>
      <c r="BU71" s="955"/>
      <c r="BV71" s="955"/>
      <c r="BW71" s="955"/>
      <c r="BX71" s="955"/>
      <c r="BY71" s="955"/>
      <c r="BZ71" s="955"/>
      <c r="CA71" s="955"/>
      <c r="CB71" s="955"/>
      <c r="CC71" s="955"/>
      <c r="CD71" s="955"/>
      <c r="CE71" s="955"/>
      <c r="CF71" s="955"/>
      <c r="CG71" s="956"/>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8"/>
      <c r="DW71" s="949"/>
      <c r="DX71" s="949"/>
      <c r="DY71" s="949"/>
      <c r="DZ71" s="950"/>
      <c r="EA71" s="248"/>
    </row>
    <row r="72" spans="1:131" s="249" customFormat="1" ht="26.25" customHeight="1" x14ac:dyDescent="0.15">
      <c r="A72" s="263">
        <v>5</v>
      </c>
      <c r="B72" s="964" t="s">
        <v>609</v>
      </c>
      <c r="C72" s="965"/>
      <c r="D72" s="965"/>
      <c r="E72" s="965"/>
      <c r="F72" s="965"/>
      <c r="G72" s="965"/>
      <c r="H72" s="965"/>
      <c r="I72" s="965"/>
      <c r="J72" s="965"/>
      <c r="K72" s="965"/>
      <c r="L72" s="965"/>
      <c r="M72" s="965"/>
      <c r="N72" s="965"/>
      <c r="O72" s="965"/>
      <c r="P72" s="966"/>
      <c r="Q72" s="967">
        <v>219</v>
      </c>
      <c r="R72" s="919"/>
      <c r="S72" s="919"/>
      <c r="T72" s="919"/>
      <c r="U72" s="919"/>
      <c r="V72" s="919">
        <v>218</v>
      </c>
      <c r="W72" s="919"/>
      <c r="X72" s="919"/>
      <c r="Y72" s="919"/>
      <c r="Z72" s="919"/>
      <c r="AA72" s="919">
        <v>1</v>
      </c>
      <c r="AB72" s="919"/>
      <c r="AC72" s="919"/>
      <c r="AD72" s="919"/>
      <c r="AE72" s="919"/>
      <c r="AF72" s="919">
        <v>1</v>
      </c>
      <c r="AG72" s="919"/>
      <c r="AH72" s="919"/>
      <c r="AI72" s="919"/>
      <c r="AJ72" s="919"/>
      <c r="AK72" s="919">
        <v>1</v>
      </c>
      <c r="AL72" s="919"/>
      <c r="AM72" s="919"/>
      <c r="AN72" s="919"/>
      <c r="AO72" s="919"/>
      <c r="AP72" s="919" t="s">
        <v>528</v>
      </c>
      <c r="AQ72" s="919"/>
      <c r="AR72" s="919"/>
      <c r="AS72" s="919"/>
      <c r="AT72" s="919"/>
      <c r="AU72" s="919" t="s">
        <v>528</v>
      </c>
      <c r="AV72" s="919"/>
      <c r="AW72" s="919"/>
      <c r="AX72" s="919"/>
      <c r="AY72" s="919"/>
      <c r="AZ72" s="968"/>
      <c r="BA72" s="968"/>
      <c r="BB72" s="968"/>
      <c r="BC72" s="968"/>
      <c r="BD72" s="969"/>
      <c r="BE72" s="267"/>
      <c r="BF72" s="267"/>
      <c r="BG72" s="267"/>
      <c r="BH72" s="267"/>
      <c r="BI72" s="267"/>
      <c r="BJ72" s="267"/>
      <c r="BK72" s="267"/>
      <c r="BL72" s="267"/>
      <c r="BM72" s="267"/>
      <c r="BN72" s="267"/>
      <c r="BO72" s="267"/>
      <c r="BP72" s="267"/>
      <c r="BQ72" s="264">
        <v>66</v>
      </c>
      <c r="BR72" s="269"/>
      <c r="BS72" s="954"/>
      <c r="BT72" s="955"/>
      <c r="BU72" s="955"/>
      <c r="BV72" s="955"/>
      <c r="BW72" s="955"/>
      <c r="BX72" s="955"/>
      <c r="BY72" s="955"/>
      <c r="BZ72" s="955"/>
      <c r="CA72" s="955"/>
      <c r="CB72" s="955"/>
      <c r="CC72" s="955"/>
      <c r="CD72" s="955"/>
      <c r="CE72" s="955"/>
      <c r="CF72" s="955"/>
      <c r="CG72" s="956"/>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8"/>
      <c r="DW72" s="949"/>
      <c r="DX72" s="949"/>
      <c r="DY72" s="949"/>
      <c r="DZ72" s="950"/>
      <c r="EA72" s="248"/>
    </row>
    <row r="73" spans="1:131" s="249" customFormat="1" ht="26.25" customHeight="1" x14ac:dyDescent="0.15">
      <c r="A73" s="263">
        <v>6</v>
      </c>
      <c r="B73" s="964" t="s">
        <v>610</v>
      </c>
      <c r="C73" s="965"/>
      <c r="D73" s="965"/>
      <c r="E73" s="965"/>
      <c r="F73" s="965"/>
      <c r="G73" s="965"/>
      <c r="H73" s="965"/>
      <c r="I73" s="965"/>
      <c r="J73" s="965"/>
      <c r="K73" s="965"/>
      <c r="L73" s="965"/>
      <c r="M73" s="965"/>
      <c r="N73" s="965"/>
      <c r="O73" s="965"/>
      <c r="P73" s="966"/>
      <c r="Q73" s="967">
        <v>29</v>
      </c>
      <c r="R73" s="919"/>
      <c r="S73" s="919"/>
      <c r="T73" s="919"/>
      <c r="U73" s="919"/>
      <c r="V73" s="919">
        <v>20</v>
      </c>
      <c r="W73" s="919"/>
      <c r="X73" s="919"/>
      <c r="Y73" s="919"/>
      <c r="Z73" s="919"/>
      <c r="AA73" s="919">
        <v>9</v>
      </c>
      <c r="AB73" s="919"/>
      <c r="AC73" s="919"/>
      <c r="AD73" s="919"/>
      <c r="AE73" s="919"/>
      <c r="AF73" s="919">
        <v>9</v>
      </c>
      <c r="AG73" s="919"/>
      <c r="AH73" s="919"/>
      <c r="AI73" s="919"/>
      <c r="AJ73" s="919"/>
      <c r="AK73" s="919">
        <v>0</v>
      </c>
      <c r="AL73" s="919"/>
      <c r="AM73" s="919"/>
      <c r="AN73" s="919"/>
      <c r="AO73" s="919"/>
      <c r="AP73" s="919" t="s">
        <v>528</v>
      </c>
      <c r="AQ73" s="919"/>
      <c r="AR73" s="919"/>
      <c r="AS73" s="919"/>
      <c r="AT73" s="919"/>
      <c r="AU73" s="919" t="s">
        <v>528</v>
      </c>
      <c r="AV73" s="919"/>
      <c r="AW73" s="919"/>
      <c r="AX73" s="919"/>
      <c r="AY73" s="919"/>
      <c r="AZ73" s="968"/>
      <c r="BA73" s="968"/>
      <c r="BB73" s="968"/>
      <c r="BC73" s="968"/>
      <c r="BD73" s="969"/>
      <c r="BE73" s="267"/>
      <c r="BF73" s="267"/>
      <c r="BG73" s="267"/>
      <c r="BH73" s="267"/>
      <c r="BI73" s="267"/>
      <c r="BJ73" s="267"/>
      <c r="BK73" s="267"/>
      <c r="BL73" s="267"/>
      <c r="BM73" s="267"/>
      <c r="BN73" s="267"/>
      <c r="BO73" s="267"/>
      <c r="BP73" s="267"/>
      <c r="BQ73" s="264">
        <v>67</v>
      </c>
      <c r="BR73" s="269"/>
      <c r="BS73" s="954"/>
      <c r="BT73" s="955"/>
      <c r="BU73" s="955"/>
      <c r="BV73" s="955"/>
      <c r="BW73" s="955"/>
      <c r="BX73" s="955"/>
      <c r="BY73" s="955"/>
      <c r="BZ73" s="955"/>
      <c r="CA73" s="955"/>
      <c r="CB73" s="955"/>
      <c r="CC73" s="955"/>
      <c r="CD73" s="955"/>
      <c r="CE73" s="955"/>
      <c r="CF73" s="955"/>
      <c r="CG73" s="956"/>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8"/>
      <c r="DW73" s="949"/>
      <c r="DX73" s="949"/>
      <c r="DY73" s="949"/>
      <c r="DZ73" s="950"/>
      <c r="EA73" s="248"/>
    </row>
    <row r="74" spans="1:131" s="249" customFormat="1" ht="26.25" customHeight="1" x14ac:dyDescent="0.15">
      <c r="A74" s="263">
        <v>7</v>
      </c>
      <c r="B74" s="964" t="s">
        <v>611</v>
      </c>
      <c r="C74" s="965"/>
      <c r="D74" s="965"/>
      <c r="E74" s="965"/>
      <c r="F74" s="965"/>
      <c r="G74" s="965"/>
      <c r="H74" s="965"/>
      <c r="I74" s="965"/>
      <c r="J74" s="965"/>
      <c r="K74" s="965"/>
      <c r="L74" s="965"/>
      <c r="M74" s="965"/>
      <c r="N74" s="965"/>
      <c r="O74" s="965"/>
      <c r="P74" s="966"/>
      <c r="Q74" s="967">
        <v>544</v>
      </c>
      <c r="R74" s="919"/>
      <c r="S74" s="919"/>
      <c r="T74" s="919"/>
      <c r="U74" s="919"/>
      <c r="V74" s="919">
        <v>446</v>
      </c>
      <c r="W74" s="919"/>
      <c r="X74" s="919"/>
      <c r="Y74" s="919"/>
      <c r="Z74" s="919"/>
      <c r="AA74" s="919">
        <v>98</v>
      </c>
      <c r="AB74" s="919"/>
      <c r="AC74" s="919"/>
      <c r="AD74" s="919"/>
      <c r="AE74" s="919"/>
      <c r="AF74" s="919">
        <v>80</v>
      </c>
      <c r="AG74" s="919"/>
      <c r="AH74" s="919"/>
      <c r="AI74" s="919"/>
      <c r="AJ74" s="919"/>
      <c r="AK74" s="919"/>
      <c r="AL74" s="919"/>
      <c r="AM74" s="919"/>
      <c r="AN74" s="919"/>
      <c r="AO74" s="919"/>
      <c r="AP74" s="919" t="s">
        <v>528</v>
      </c>
      <c r="AQ74" s="919"/>
      <c r="AR74" s="919"/>
      <c r="AS74" s="919"/>
      <c r="AT74" s="919"/>
      <c r="AU74" s="919" t="s">
        <v>528</v>
      </c>
      <c r="AV74" s="919"/>
      <c r="AW74" s="919"/>
      <c r="AX74" s="919"/>
      <c r="AY74" s="919"/>
      <c r="AZ74" s="968"/>
      <c r="BA74" s="968"/>
      <c r="BB74" s="968"/>
      <c r="BC74" s="968"/>
      <c r="BD74" s="969"/>
      <c r="BE74" s="267"/>
      <c r="BF74" s="267"/>
      <c r="BG74" s="267"/>
      <c r="BH74" s="267"/>
      <c r="BI74" s="267"/>
      <c r="BJ74" s="267"/>
      <c r="BK74" s="267"/>
      <c r="BL74" s="267"/>
      <c r="BM74" s="267"/>
      <c r="BN74" s="267"/>
      <c r="BO74" s="267"/>
      <c r="BP74" s="267"/>
      <c r="BQ74" s="264">
        <v>68</v>
      </c>
      <c r="BR74" s="269"/>
      <c r="BS74" s="954"/>
      <c r="BT74" s="955"/>
      <c r="BU74" s="955"/>
      <c r="BV74" s="955"/>
      <c r="BW74" s="955"/>
      <c r="BX74" s="955"/>
      <c r="BY74" s="955"/>
      <c r="BZ74" s="955"/>
      <c r="CA74" s="955"/>
      <c r="CB74" s="955"/>
      <c r="CC74" s="955"/>
      <c r="CD74" s="955"/>
      <c r="CE74" s="955"/>
      <c r="CF74" s="955"/>
      <c r="CG74" s="956"/>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8"/>
      <c r="DW74" s="949"/>
      <c r="DX74" s="949"/>
      <c r="DY74" s="949"/>
      <c r="DZ74" s="950"/>
      <c r="EA74" s="248"/>
    </row>
    <row r="75" spans="1:131" s="249" customFormat="1" ht="26.25" customHeight="1" x14ac:dyDescent="0.15">
      <c r="A75" s="263">
        <v>8</v>
      </c>
      <c r="B75" s="964" t="s">
        <v>612</v>
      </c>
      <c r="C75" s="965"/>
      <c r="D75" s="965"/>
      <c r="E75" s="965"/>
      <c r="F75" s="965"/>
      <c r="G75" s="965"/>
      <c r="H75" s="965"/>
      <c r="I75" s="965"/>
      <c r="J75" s="965"/>
      <c r="K75" s="965"/>
      <c r="L75" s="965"/>
      <c r="M75" s="965"/>
      <c r="N75" s="965"/>
      <c r="O75" s="965"/>
      <c r="P75" s="966"/>
      <c r="Q75" s="970">
        <v>252</v>
      </c>
      <c r="R75" s="971"/>
      <c r="S75" s="971"/>
      <c r="T75" s="971"/>
      <c r="U75" s="918"/>
      <c r="V75" s="972">
        <v>229</v>
      </c>
      <c r="W75" s="971"/>
      <c r="X75" s="971"/>
      <c r="Y75" s="971"/>
      <c r="Z75" s="918"/>
      <c r="AA75" s="972">
        <v>23</v>
      </c>
      <c r="AB75" s="971"/>
      <c r="AC75" s="971"/>
      <c r="AD75" s="971"/>
      <c r="AE75" s="918"/>
      <c r="AF75" s="972">
        <v>50</v>
      </c>
      <c r="AG75" s="971"/>
      <c r="AH75" s="971"/>
      <c r="AI75" s="971"/>
      <c r="AJ75" s="918"/>
      <c r="AK75" s="972"/>
      <c r="AL75" s="971"/>
      <c r="AM75" s="971"/>
      <c r="AN75" s="971"/>
      <c r="AO75" s="918"/>
      <c r="AP75" s="972">
        <v>285</v>
      </c>
      <c r="AQ75" s="971"/>
      <c r="AR75" s="971"/>
      <c r="AS75" s="971"/>
      <c r="AT75" s="918"/>
      <c r="AU75" s="972">
        <v>285</v>
      </c>
      <c r="AV75" s="971"/>
      <c r="AW75" s="971"/>
      <c r="AX75" s="971"/>
      <c r="AY75" s="918"/>
      <c r="AZ75" s="968"/>
      <c r="BA75" s="968"/>
      <c r="BB75" s="968"/>
      <c r="BC75" s="968"/>
      <c r="BD75" s="969"/>
      <c r="BE75" s="267"/>
      <c r="BF75" s="267"/>
      <c r="BG75" s="267"/>
      <c r="BH75" s="267"/>
      <c r="BI75" s="267"/>
      <c r="BJ75" s="267"/>
      <c r="BK75" s="267"/>
      <c r="BL75" s="267"/>
      <c r="BM75" s="267"/>
      <c r="BN75" s="267"/>
      <c r="BO75" s="267"/>
      <c r="BP75" s="267"/>
      <c r="BQ75" s="264">
        <v>69</v>
      </c>
      <c r="BR75" s="269"/>
      <c r="BS75" s="954"/>
      <c r="BT75" s="955"/>
      <c r="BU75" s="955"/>
      <c r="BV75" s="955"/>
      <c r="BW75" s="955"/>
      <c r="BX75" s="955"/>
      <c r="BY75" s="955"/>
      <c r="BZ75" s="955"/>
      <c r="CA75" s="955"/>
      <c r="CB75" s="955"/>
      <c r="CC75" s="955"/>
      <c r="CD75" s="955"/>
      <c r="CE75" s="955"/>
      <c r="CF75" s="955"/>
      <c r="CG75" s="956"/>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8"/>
      <c r="DW75" s="949"/>
      <c r="DX75" s="949"/>
      <c r="DY75" s="949"/>
      <c r="DZ75" s="950"/>
      <c r="EA75" s="248"/>
    </row>
    <row r="76" spans="1:131" s="249" customFormat="1" ht="26.25" customHeight="1" x14ac:dyDescent="0.15">
      <c r="A76" s="263">
        <v>9</v>
      </c>
      <c r="B76" s="964" t="s">
        <v>613</v>
      </c>
      <c r="C76" s="965"/>
      <c r="D76" s="965"/>
      <c r="E76" s="965"/>
      <c r="F76" s="965"/>
      <c r="G76" s="965"/>
      <c r="H76" s="965"/>
      <c r="I76" s="965"/>
      <c r="J76" s="965"/>
      <c r="K76" s="965"/>
      <c r="L76" s="965"/>
      <c r="M76" s="965"/>
      <c r="N76" s="965"/>
      <c r="O76" s="965"/>
      <c r="P76" s="966"/>
      <c r="Q76" s="967">
        <v>280</v>
      </c>
      <c r="R76" s="919"/>
      <c r="S76" s="919"/>
      <c r="T76" s="919"/>
      <c r="U76" s="919"/>
      <c r="V76" s="919">
        <v>249</v>
      </c>
      <c r="W76" s="919"/>
      <c r="X76" s="919"/>
      <c r="Y76" s="919"/>
      <c r="Z76" s="919"/>
      <c r="AA76" s="919">
        <v>31</v>
      </c>
      <c r="AB76" s="919"/>
      <c r="AC76" s="919"/>
      <c r="AD76" s="919"/>
      <c r="AE76" s="919"/>
      <c r="AF76" s="972">
        <v>31</v>
      </c>
      <c r="AG76" s="971"/>
      <c r="AH76" s="971"/>
      <c r="AI76" s="971"/>
      <c r="AJ76" s="918"/>
      <c r="AK76" s="972">
        <v>25</v>
      </c>
      <c r="AL76" s="971"/>
      <c r="AM76" s="971"/>
      <c r="AN76" s="971"/>
      <c r="AO76" s="918"/>
      <c r="AP76" s="972">
        <v>118</v>
      </c>
      <c r="AQ76" s="971"/>
      <c r="AR76" s="971"/>
      <c r="AS76" s="971"/>
      <c r="AT76" s="918"/>
      <c r="AU76" s="972">
        <v>8</v>
      </c>
      <c r="AV76" s="971"/>
      <c r="AW76" s="971"/>
      <c r="AX76" s="971"/>
      <c r="AY76" s="918"/>
      <c r="AZ76" s="968"/>
      <c r="BA76" s="968"/>
      <c r="BB76" s="968"/>
      <c r="BC76" s="968"/>
      <c r="BD76" s="969"/>
      <c r="BE76" s="267"/>
      <c r="BF76" s="267"/>
      <c r="BG76" s="267"/>
      <c r="BH76" s="267"/>
      <c r="BI76" s="267"/>
      <c r="BJ76" s="267"/>
      <c r="BK76" s="267"/>
      <c r="BL76" s="267"/>
      <c r="BM76" s="267"/>
      <c r="BN76" s="267"/>
      <c r="BO76" s="267"/>
      <c r="BP76" s="267"/>
      <c r="BQ76" s="264">
        <v>70</v>
      </c>
      <c r="BR76" s="269"/>
      <c r="BS76" s="954"/>
      <c r="BT76" s="955"/>
      <c r="BU76" s="955"/>
      <c r="BV76" s="955"/>
      <c r="BW76" s="955"/>
      <c r="BX76" s="955"/>
      <c r="BY76" s="955"/>
      <c r="BZ76" s="955"/>
      <c r="CA76" s="955"/>
      <c r="CB76" s="955"/>
      <c r="CC76" s="955"/>
      <c r="CD76" s="955"/>
      <c r="CE76" s="955"/>
      <c r="CF76" s="955"/>
      <c r="CG76" s="956"/>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8"/>
      <c r="DW76" s="949"/>
      <c r="DX76" s="949"/>
      <c r="DY76" s="949"/>
      <c r="DZ76" s="950"/>
      <c r="EA76" s="248"/>
    </row>
    <row r="77" spans="1:131" s="249" customFormat="1" ht="26.25" customHeight="1" x14ac:dyDescent="0.15">
      <c r="A77" s="263">
        <v>10</v>
      </c>
      <c r="B77" s="964" t="s">
        <v>614</v>
      </c>
      <c r="C77" s="965"/>
      <c r="D77" s="965"/>
      <c r="E77" s="965"/>
      <c r="F77" s="965"/>
      <c r="G77" s="965"/>
      <c r="H77" s="965"/>
      <c r="I77" s="965"/>
      <c r="J77" s="965"/>
      <c r="K77" s="965"/>
      <c r="L77" s="965"/>
      <c r="M77" s="965"/>
      <c r="N77" s="965"/>
      <c r="O77" s="965"/>
      <c r="P77" s="966"/>
      <c r="Q77" s="967">
        <v>600</v>
      </c>
      <c r="R77" s="919"/>
      <c r="S77" s="919"/>
      <c r="T77" s="919"/>
      <c r="U77" s="919"/>
      <c r="V77" s="919">
        <v>537</v>
      </c>
      <c r="W77" s="919"/>
      <c r="X77" s="919"/>
      <c r="Y77" s="919"/>
      <c r="Z77" s="919"/>
      <c r="AA77" s="919">
        <v>63</v>
      </c>
      <c r="AB77" s="919"/>
      <c r="AC77" s="919"/>
      <c r="AD77" s="919"/>
      <c r="AE77" s="919"/>
      <c r="AF77" s="972">
        <v>63</v>
      </c>
      <c r="AG77" s="971"/>
      <c r="AH77" s="971"/>
      <c r="AI77" s="971"/>
      <c r="AJ77" s="918"/>
      <c r="AK77" s="919">
        <v>127</v>
      </c>
      <c r="AL77" s="919"/>
      <c r="AM77" s="919"/>
      <c r="AN77" s="919"/>
      <c r="AO77" s="919"/>
      <c r="AP77" s="972" t="s">
        <v>528</v>
      </c>
      <c r="AQ77" s="971"/>
      <c r="AR77" s="971"/>
      <c r="AS77" s="971"/>
      <c r="AT77" s="918"/>
      <c r="AU77" s="972" t="s">
        <v>528</v>
      </c>
      <c r="AV77" s="971"/>
      <c r="AW77" s="971"/>
      <c r="AX77" s="971"/>
      <c r="AY77" s="918"/>
      <c r="AZ77" s="968"/>
      <c r="BA77" s="968"/>
      <c r="BB77" s="968"/>
      <c r="BC77" s="968"/>
      <c r="BD77" s="969"/>
      <c r="BE77" s="267"/>
      <c r="BF77" s="267"/>
      <c r="BG77" s="267"/>
      <c r="BH77" s="267"/>
      <c r="BI77" s="267"/>
      <c r="BJ77" s="267"/>
      <c r="BK77" s="267"/>
      <c r="BL77" s="267"/>
      <c r="BM77" s="267"/>
      <c r="BN77" s="267"/>
      <c r="BO77" s="267"/>
      <c r="BP77" s="267"/>
      <c r="BQ77" s="264">
        <v>71</v>
      </c>
      <c r="BR77" s="269"/>
      <c r="BS77" s="954"/>
      <c r="BT77" s="955"/>
      <c r="BU77" s="955"/>
      <c r="BV77" s="955"/>
      <c r="BW77" s="955"/>
      <c r="BX77" s="955"/>
      <c r="BY77" s="955"/>
      <c r="BZ77" s="955"/>
      <c r="CA77" s="955"/>
      <c r="CB77" s="955"/>
      <c r="CC77" s="955"/>
      <c r="CD77" s="955"/>
      <c r="CE77" s="955"/>
      <c r="CF77" s="955"/>
      <c r="CG77" s="956"/>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8"/>
      <c r="DW77" s="949"/>
      <c r="DX77" s="949"/>
      <c r="DY77" s="949"/>
      <c r="DZ77" s="950"/>
      <c r="EA77" s="248"/>
    </row>
    <row r="78" spans="1:131" s="249" customFormat="1" ht="26.25" customHeight="1" x14ac:dyDescent="0.15">
      <c r="A78" s="263">
        <v>11</v>
      </c>
      <c r="B78" s="964" t="s">
        <v>615</v>
      </c>
      <c r="C78" s="965"/>
      <c r="D78" s="965"/>
      <c r="E78" s="965"/>
      <c r="F78" s="965"/>
      <c r="G78" s="965"/>
      <c r="H78" s="965"/>
      <c r="I78" s="965"/>
      <c r="J78" s="965"/>
      <c r="K78" s="965"/>
      <c r="L78" s="965"/>
      <c r="M78" s="965"/>
      <c r="N78" s="965"/>
      <c r="O78" s="965"/>
      <c r="P78" s="966"/>
      <c r="Q78" s="967">
        <v>296986</v>
      </c>
      <c r="R78" s="919"/>
      <c r="S78" s="919"/>
      <c r="T78" s="919"/>
      <c r="U78" s="919"/>
      <c r="V78" s="919">
        <v>274820</v>
      </c>
      <c r="W78" s="919"/>
      <c r="X78" s="919"/>
      <c r="Y78" s="919"/>
      <c r="Z78" s="919"/>
      <c r="AA78" s="919">
        <v>22166</v>
      </c>
      <c r="AB78" s="919"/>
      <c r="AC78" s="919"/>
      <c r="AD78" s="919"/>
      <c r="AE78" s="919"/>
      <c r="AF78" s="919">
        <v>22166</v>
      </c>
      <c r="AG78" s="919"/>
      <c r="AH78" s="919"/>
      <c r="AI78" s="919"/>
      <c r="AJ78" s="919"/>
      <c r="AK78" s="919">
        <v>255</v>
      </c>
      <c r="AL78" s="919"/>
      <c r="AM78" s="919"/>
      <c r="AN78" s="919"/>
      <c r="AO78" s="919"/>
      <c r="AP78" s="919" t="s">
        <v>528</v>
      </c>
      <c r="AQ78" s="919"/>
      <c r="AR78" s="919"/>
      <c r="AS78" s="919"/>
      <c r="AT78" s="919"/>
      <c r="AU78" s="919" t="s">
        <v>528</v>
      </c>
      <c r="AV78" s="919"/>
      <c r="AW78" s="919"/>
      <c r="AX78" s="919"/>
      <c r="AY78" s="919"/>
      <c r="AZ78" s="968"/>
      <c r="BA78" s="968"/>
      <c r="BB78" s="968"/>
      <c r="BC78" s="968"/>
      <c r="BD78" s="969"/>
      <c r="BE78" s="267"/>
      <c r="BF78" s="267"/>
      <c r="BG78" s="267"/>
      <c r="BH78" s="267"/>
      <c r="BI78" s="267"/>
      <c r="BJ78" s="270"/>
      <c r="BK78" s="270"/>
      <c r="BL78" s="270"/>
      <c r="BM78" s="270"/>
      <c r="BN78" s="270"/>
      <c r="BO78" s="267"/>
      <c r="BP78" s="267"/>
      <c r="BQ78" s="264">
        <v>72</v>
      </c>
      <c r="BR78" s="269"/>
      <c r="BS78" s="954"/>
      <c r="BT78" s="955"/>
      <c r="BU78" s="955"/>
      <c r="BV78" s="955"/>
      <c r="BW78" s="955"/>
      <c r="BX78" s="955"/>
      <c r="BY78" s="955"/>
      <c r="BZ78" s="955"/>
      <c r="CA78" s="955"/>
      <c r="CB78" s="955"/>
      <c r="CC78" s="955"/>
      <c r="CD78" s="955"/>
      <c r="CE78" s="955"/>
      <c r="CF78" s="955"/>
      <c r="CG78" s="956"/>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8"/>
      <c r="DW78" s="949"/>
      <c r="DX78" s="949"/>
      <c r="DY78" s="949"/>
      <c r="DZ78" s="950"/>
      <c r="EA78" s="248"/>
    </row>
    <row r="79" spans="1:131" s="249" customFormat="1" ht="26.25" customHeight="1" x14ac:dyDescent="0.15">
      <c r="A79" s="263">
        <v>12</v>
      </c>
      <c r="B79" s="964" t="s">
        <v>616</v>
      </c>
      <c r="C79" s="965"/>
      <c r="D79" s="965"/>
      <c r="E79" s="965"/>
      <c r="F79" s="965"/>
      <c r="G79" s="965"/>
      <c r="H79" s="965"/>
      <c r="I79" s="965"/>
      <c r="J79" s="965"/>
      <c r="K79" s="965"/>
      <c r="L79" s="965"/>
      <c r="M79" s="965"/>
      <c r="N79" s="965"/>
      <c r="O79" s="965"/>
      <c r="P79" s="966"/>
      <c r="Q79" s="967">
        <v>80</v>
      </c>
      <c r="R79" s="919"/>
      <c r="S79" s="919"/>
      <c r="T79" s="919"/>
      <c r="U79" s="919"/>
      <c r="V79" s="919">
        <v>64</v>
      </c>
      <c r="W79" s="919"/>
      <c r="X79" s="919"/>
      <c r="Y79" s="919"/>
      <c r="Z79" s="919"/>
      <c r="AA79" s="919">
        <v>16</v>
      </c>
      <c r="AB79" s="919"/>
      <c r="AC79" s="919"/>
      <c r="AD79" s="919"/>
      <c r="AE79" s="919"/>
      <c r="AF79" s="919">
        <v>13</v>
      </c>
      <c r="AG79" s="919"/>
      <c r="AH79" s="919"/>
      <c r="AI79" s="919"/>
      <c r="AJ79" s="919"/>
      <c r="AK79" s="919">
        <v>0</v>
      </c>
      <c r="AL79" s="919"/>
      <c r="AM79" s="919"/>
      <c r="AN79" s="919"/>
      <c r="AO79" s="919"/>
      <c r="AP79" s="919" t="s">
        <v>528</v>
      </c>
      <c r="AQ79" s="919"/>
      <c r="AR79" s="919"/>
      <c r="AS79" s="919"/>
      <c r="AT79" s="919"/>
      <c r="AU79" s="919" t="s">
        <v>528</v>
      </c>
      <c r="AV79" s="919"/>
      <c r="AW79" s="919"/>
      <c r="AX79" s="919"/>
      <c r="AY79" s="919"/>
      <c r="AZ79" s="968"/>
      <c r="BA79" s="968"/>
      <c r="BB79" s="968"/>
      <c r="BC79" s="968"/>
      <c r="BD79" s="969"/>
      <c r="BE79" s="267"/>
      <c r="BF79" s="267"/>
      <c r="BG79" s="267"/>
      <c r="BH79" s="267"/>
      <c r="BI79" s="267"/>
      <c r="BJ79" s="270"/>
      <c r="BK79" s="270"/>
      <c r="BL79" s="270"/>
      <c r="BM79" s="270"/>
      <c r="BN79" s="270"/>
      <c r="BO79" s="267"/>
      <c r="BP79" s="267"/>
      <c r="BQ79" s="264">
        <v>73</v>
      </c>
      <c r="BR79" s="269"/>
      <c r="BS79" s="954"/>
      <c r="BT79" s="955"/>
      <c r="BU79" s="955"/>
      <c r="BV79" s="955"/>
      <c r="BW79" s="955"/>
      <c r="BX79" s="955"/>
      <c r="BY79" s="955"/>
      <c r="BZ79" s="955"/>
      <c r="CA79" s="955"/>
      <c r="CB79" s="955"/>
      <c r="CC79" s="955"/>
      <c r="CD79" s="955"/>
      <c r="CE79" s="955"/>
      <c r="CF79" s="955"/>
      <c r="CG79" s="956"/>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8"/>
      <c r="DW79" s="949"/>
      <c r="DX79" s="949"/>
      <c r="DY79" s="949"/>
      <c r="DZ79" s="950"/>
      <c r="EA79" s="248"/>
    </row>
    <row r="80" spans="1:131" s="249" customFormat="1" ht="26.25" customHeight="1" x14ac:dyDescent="0.15">
      <c r="A80" s="263">
        <v>13</v>
      </c>
      <c r="B80" s="964" t="s">
        <v>617</v>
      </c>
      <c r="C80" s="965"/>
      <c r="D80" s="965"/>
      <c r="E80" s="965"/>
      <c r="F80" s="965"/>
      <c r="G80" s="965"/>
      <c r="H80" s="965"/>
      <c r="I80" s="965"/>
      <c r="J80" s="965"/>
      <c r="K80" s="965"/>
      <c r="L80" s="965"/>
      <c r="M80" s="965"/>
      <c r="N80" s="965"/>
      <c r="O80" s="965"/>
      <c r="P80" s="966"/>
      <c r="Q80" s="970">
        <v>6467</v>
      </c>
      <c r="R80" s="971"/>
      <c r="S80" s="971"/>
      <c r="T80" s="971"/>
      <c r="U80" s="918"/>
      <c r="V80" s="972">
        <v>5925</v>
      </c>
      <c r="W80" s="971"/>
      <c r="X80" s="971"/>
      <c r="Y80" s="971"/>
      <c r="Z80" s="918"/>
      <c r="AA80" s="972">
        <v>542</v>
      </c>
      <c r="AB80" s="971"/>
      <c r="AC80" s="971"/>
      <c r="AD80" s="971"/>
      <c r="AE80" s="918"/>
      <c r="AF80" s="919">
        <v>550</v>
      </c>
      <c r="AG80" s="919"/>
      <c r="AH80" s="919"/>
      <c r="AI80" s="919"/>
      <c r="AJ80" s="919"/>
      <c r="AK80" s="919">
        <v>0</v>
      </c>
      <c r="AL80" s="919"/>
      <c r="AM80" s="919"/>
      <c r="AN80" s="919"/>
      <c r="AO80" s="919"/>
      <c r="AP80" s="919" t="s">
        <v>528</v>
      </c>
      <c r="AQ80" s="919"/>
      <c r="AR80" s="919"/>
      <c r="AS80" s="919"/>
      <c r="AT80" s="919"/>
      <c r="AU80" s="919" t="s">
        <v>528</v>
      </c>
      <c r="AV80" s="919"/>
      <c r="AW80" s="919"/>
      <c r="AX80" s="919"/>
      <c r="AY80" s="919"/>
      <c r="AZ80" s="968"/>
      <c r="BA80" s="968"/>
      <c r="BB80" s="968"/>
      <c r="BC80" s="968"/>
      <c r="BD80" s="969"/>
      <c r="BE80" s="267"/>
      <c r="BF80" s="267"/>
      <c r="BG80" s="267"/>
      <c r="BH80" s="267"/>
      <c r="BI80" s="267"/>
      <c r="BJ80" s="267"/>
      <c r="BK80" s="267"/>
      <c r="BL80" s="267"/>
      <c r="BM80" s="267"/>
      <c r="BN80" s="267"/>
      <c r="BO80" s="267"/>
      <c r="BP80" s="267"/>
      <c r="BQ80" s="264">
        <v>74</v>
      </c>
      <c r="BR80" s="269"/>
      <c r="BS80" s="954"/>
      <c r="BT80" s="955"/>
      <c r="BU80" s="955"/>
      <c r="BV80" s="955"/>
      <c r="BW80" s="955"/>
      <c r="BX80" s="955"/>
      <c r="BY80" s="955"/>
      <c r="BZ80" s="955"/>
      <c r="CA80" s="955"/>
      <c r="CB80" s="955"/>
      <c r="CC80" s="955"/>
      <c r="CD80" s="955"/>
      <c r="CE80" s="955"/>
      <c r="CF80" s="955"/>
      <c r="CG80" s="956"/>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8"/>
      <c r="DW80" s="949"/>
      <c r="DX80" s="949"/>
      <c r="DY80" s="949"/>
      <c r="DZ80" s="950"/>
      <c r="EA80" s="248"/>
    </row>
    <row r="81" spans="1:131" s="249" customFormat="1" ht="26.25" customHeight="1" x14ac:dyDescent="0.15">
      <c r="A81" s="263">
        <v>14</v>
      </c>
      <c r="B81" s="964" t="s">
        <v>618</v>
      </c>
      <c r="C81" s="965"/>
      <c r="D81" s="965"/>
      <c r="E81" s="965"/>
      <c r="F81" s="965"/>
      <c r="G81" s="965"/>
      <c r="H81" s="965"/>
      <c r="I81" s="965"/>
      <c r="J81" s="965"/>
      <c r="K81" s="965"/>
      <c r="L81" s="965"/>
      <c r="M81" s="965"/>
      <c r="N81" s="965"/>
      <c r="O81" s="965"/>
      <c r="P81" s="966"/>
      <c r="Q81" s="970">
        <v>15</v>
      </c>
      <c r="R81" s="971"/>
      <c r="S81" s="971"/>
      <c r="T81" s="971"/>
      <c r="U81" s="918"/>
      <c r="V81" s="972">
        <v>6</v>
      </c>
      <c r="W81" s="971"/>
      <c r="X81" s="971"/>
      <c r="Y81" s="971"/>
      <c r="Z81" s="918"/>
      <c r="AA81" s="972">
        <v>9</v>
      </c>
      <c r="AB81" s="971"/>
      <c r="AC81" s="971"/>
      <c r="AD81" s="971"/>
      <c r="AE81" s="918"/>
      <c r="AF81" s="919">
        <v>1</v>
      </c>
      <c r="AG81" s="919"/>
      <c r="AH81" s="919"/>
      <c r="AI81" s="919"/>
      <c r="AJ81" s="919"/>
      <c r="AK81" s="919">
        <v>10</v>
      </c>
      <c r="AL81" s="919"/>
      <c r="AM81" s="919"/>
      <c r="AN81" s="919"/>
      <c r="AO81" s="919"/>
      <c r="AP81" s="919" t="s">
        <v>528</v>
      </c>
      <c r="AQ81" s="919"/>
      <c r="AR81" s="919"/>
      <c r="AS81" s="919"/>
      <c r="AT81" s="919"/>
      <c r="AU81" s="919" t="s">
        <v>528</v>
      </c>
      <c r="AV81" s="919"/>
      <c r="AW81" s="919"/>
      <c r="AX81" s="919"/>
      <c r="AY81" s="919"/>
      <c r="AZ81" s="968"/>
      <c r="BA81" s="968"/>
      <c r="BB81" s="968"/>
      <c r="BC81" s="968"/>
      <c r="BD81" s="969"/>
      <c r="BE81" s="267"/>
      <c r="BF81" s="267"/>
      <c r="BG81" s="267"/>
      <c r="BH81" s="267"/>
      <c r="BI81" s="267"/>
      <c r="BJ81" s="267"/>
      <c r="BK81" s="267"/>
      <c r="BL81" s="267"/>
      <c r="BM81" s="267"/>
      <c r="BN81" s="267"/>
      <c r="BO81" s="267"/>
      <c r="BP81" s="267"/>
      <c r="BQ81" s="264">
        <v>75</v>
      </c>
      <c r="BR81" s="269"/>
      <c r="BS81" s="954"/>
      <c r="BT81" s="955"/>
      <c r="BU81" s="955"/>
      <c r="BV81" s="955"/>
      <c r="BW81" s="955"/>
      <c r="BX81" s="955"/>
      <c r="BY81" s="955"/>
      <c r="BZ81" s="955"/>
      <c r="CA81" s="955"/>
      <c r="CB81" s="955"/>
      <c r="CC81" s="955"/>
      <c r="CD81" s="955"/>
      <c r="CE81" s="955"/>
      <c r="CF81" s="955"/>
      <c r="CG81" s="956"/>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8"/>
      <c r="DW81" s="949"/>
      <c r="DX81" s="949"/>
      <c r="DY81" s="949"/>
      <c r="DZ81" s="950"/>
      <c r="EA81" s="248"/>
    </row>
    <row r="82" spans="1:131" s="249" customFormat="1" ht="26.25" customHeight="1" x14ac:dyDescent="0.15">
      <c r="A82" s="263">
        <v>15</v>
      </c>
      <c r="B82" s="964" t="s">
        <v>619</v>
      </c>
      <c r="C82" s="965"/>
      <c r="D82" s="965"/>
      <c r="E82" s="965"/>
      <c r="F82" s="965"/>
      <c r="G82" s="965"/>
      <c r="H82" s="965"/>
      <c r="I82" s="965"/>
      <c r="J82" s="965"/>
      <c r="K82" s="965"/>
      <c r="L82" s="965"/>
      <c r="M82" s="965"/>
      <c r="N82" s="965"/>
      <c r="O82" s="965"/>
      <c r="P82" s="966"/>
      <c r="Q82" s="967">
        <v>1291</v>
      </c>
      <c r="R82" s="919"/>
      <c r="S82" s="919"/>
      <c r="T82" s="919"/>
      <c r="U82" s="919"/>
      <c r="V82" s="919">
        <v>1258</v>
      </c>
      <c r="W82" s="919"/>
      <c r="X82" s="919"/>
      <c r="Y82" s="919"/>
      <c r="Z82" s="919"/>
      <c r="AA82" s="919">
        <v>33</v>
      </c>
      <c r="AB82" s="919"/>
      <c r="AC82" s="919"/>
      <c r="AD82" s="919"/>
      <c r="AE82" s="919"/>
      <c r="AF82" s="919">
        <v>33</v>
      </c>
      <c r="AG82" s="919"/>
      <c r="AH82" s="919"/>
      <c r="AI82" s="919"/>
      <c r="AJ82" s="919"/>
      <c r="AK82" s="919">
        <v>95</v>
      </c>
      <c r="AL82" s="919"/>
      <c r="AM82" s="919"/>
      <c r="AN82" s="919"/>
      <c r="AO82" s="919"/>
      <c r="AP82" s="919" t="s">
        <v>528</v>
      </c>
      <c r="AQ82" s="919"/>
      <c r="AR82" s="919"/>
      <c r="AS82" s="919"/>
      <c r="AT82" s="919"/>
      <c r="AU82" s="919" t="s">
        <v>528</v>
      </c>
      <c r="AV82" s="919"/>
      <c r="AW82" s="919"/>
      <c r="AX82" s="919"/>
      <c r="AY82" s="919"/>
      <c r="AZ82" s="968"/>
      <c r="BA82" s="968"/>
      <c r="BB82" s="968"/>
      <c r="BC82" s="968"/>
      <c r="BD82" s="969"/>
      <c r="BE82" s="267"/>
      <c r="BF82" s="267"/>
      <c r="BG82" s="267"/>
      <c r="BH82" s="267"/>
      <c r="BI82" s="267"/>
      <c r="BJ82" s="267"/>
      <c r="BK82" s="267"/>
      <c r="BL82" s="267"/>
      <c r="BM82" s="267"/>
      <c r="BN82" s="267"/>
      <c r="BO82" s="267"/>
      <c r="BP82" s="267"/>
      <c r="BQ82" s="264">
        <v>76</v>
      </c>
      <c r="BR82" s="269"/>
      <c r="BS82" s="954"/>
      <c r="BT82" s="955"/>
      <c r="BU82" s="955"/>
      <c r="BV82" s="955"/>
      <c r="BW82" s="955"/>
      <c r="BX82" s="955"/>
      <c r="BY82" s="955"/>
      <c r="BZ82" s="955"/>
      <c r="CA82" s="955"/>
      <c r="CB82" s="955"/>
      <c r="CC82" s="955"/>
      <c r="CD82" s="955"/>
      <c r="CE82" s="955"/>
      <c r="CF82" s="955"/>
      <c r="CG82" s="956"/>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8"/>
      <c r="DW82" s="949"/>
      <c r="DX82" s="949"/>
      <c r="DY82" s="949"/>
      <c r="DZ82" s="950"/>
      <c r="EA82" s="248"/>
    </row>
    <row r="83" spans="1:131" s="249" customFormat="1" ht="26.25" customHeight="1" x14ac:dyDescent="0.15">
      <c r="A83" s="263">
        <v>16</v>
      </c>
      <c r="B83" s="964" t="s">
        <v>620</v>
      </c>
      <c r="C83" s="965"/>
      <c r="D83" s="965"/>
      <c r="E83" s="965"/>
      <c r="F83" s="965"/>
      <c r="G83" s="965"/>
      <c r="H83" s="965"/>
      <c r="I83" s="965"/>
      <c r="J83" s="965"/>
      <c r="K83" s="965"/>
      <c r="L83" s="965"/>
      <c r="M83" s="965"/>
      <c r="N83" s="965"/>
      <c r="O83" s="965"/>
      <c r="P83" s="966"/>
      <c r="Q83" s="967">
        <v>195</v>
      </c>
      <c r="R83" s="919"/>
      <c r="S83" s="919"/>
      <c r="T83" s="919"/>
      <c r="U83" s="919"/>
      <c r="V83" s="919">
        <v>186</v>
      </c>
      <c r="W83" s="919"/>
      <c r="X83" s="919"/>
      <c r="Y83" s="919"/>
      <c r="Z83" s="919"/>
      <c r="AA83" s="919">
        <v>9</v>
      </c>
      <c r="AB83" s="919"/>
      <c r="AC83" s="919"/>
      <c r="AD83" s="919"/>
      <c r="AE83" s="919"/>
      <c r="AF83" s="919">
        <v>9</v>
      </c>
      <c r="AG83" s="919"/>
      <c r="AH83" s="919"/>
      <c r="AI83" s="919"/>
      <c r="AJ83" s="919"/>
      <c r="AK83" s="919" t="s">
        <v>622</v>
      </c>
      <c r="AL83" s="919"/>
      <c r="AM83" s="919"/>
      <c r="AN83" s="919"/>
      <c r="AO83" s="919"/>
      <c r="AP83" s="919" t="s">
        <v>528</v>
      </c>
      <c r="AQ83" s="919"/>
      <c r="AR83" s="919"/>
      <c r="AS83" s="919"/>
      <c r="AT83" s="919"/>
      <c r="AU83" s="919" t="s">
        <v>528</v>
      </c>
      <c r="AV83" s="919"/>
      <c r="AW83" s="919"/>
      <c r="AX83" s="919"/>
      <c r="AY83" s="919"/>
      <c r="AZ83" s="968"/>
      <c r="BA83" s="968"/>
      <c r="BB83" s="968"/>
      <c r="BC83" s="968"/>
      <c r="BD83" s="969"/>
      <c r="BE83" s="267"/>
      <c r="BF83" s="267"/>
      <c r="BG83" s="267"/>
      <c r="BH83" s="267"/>
      <c r="BI83" s="267"/>
      <c r="BJ83" s="267"/>
      <c r="BK83" s="267"/>
      <c r="BL83" s="267"/>
      <c r="BM83" s="267"/>
      <c r="BN83" s="267"/>
      <c r="BO83" s="267"/>
      <c r="BP83" s="267"/>
      <c r="BQ83" s="264">
        <v>77</v>
      </c>
      <c r="BR83" s="269"/>
      <c r="BS83" s="954"/>
      <c r="BT83" s="955"/>
      <c r="BU83" s="955"/>
      <c r="BV83" s="955"/>
      <c r="BW83" s="955"/>
      <c r="BX83" s="955"/>
      <c r="BY83" s="955"/>
      <c r="BZ83" s="955"/>
      <c r="CA83" s="955"/>
      <c r="CB83" s="955"/>
      <c r="CC83" s="955"/>
      <c r="CD83" s="955"/>
      <c r="CE83" s="955"/>
      <c r="CF83" s="955"/>
      <c r="CG83" s="956"/>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8"/>
      <c r="DW83" s="949"/>
      <c r="DX83" s="949"/>
      <c r="DY83" s="949"/>
      <c r="DZ83" s="950"/>
      <c r="EA83" s="248"/>
    </row>
    <row r="84" spans="1:131" s="249" customFormat="1" ht="26.25" customHeight="1" x14ac:dyDescent="0.15">
      <c r="A84" s="263">
        <v>17</v>
      </c>
      <c r="B84" s="964" t="s">
        <v>621</v>
      </c>
      <c r="C84" s="965"/>
      <c r="D84" s="965"/>
      <c r="E84" s="965"/>
      <c r="F84" s="965"/>
      <c r="G84" s="965"/>
      <c r="H84" s="965"/>
      <c r="I84" s="965"/>
      <c r="J84" s="965"/>
      <c r="K84" s="965"/>
      <c r="L84" s="965"/>
      <c r="M84" s="965"/>
      <c r="N84" s="965"/>
      <c r="O84" s="965"/>
      <c r="P84" s="966"/>
      <c r="Q84" s="967">
        <v>3411</v>
      </c>
      <c r="R84" s="919"/>
      <c r="S84" s="919"/>
      <c r="T84" s="919"/>
      <c r="U84" s="919"/>
      <c r="V84" s="919">
        <v>3313</v>
      </c>
      <c r="W84" s="919"/>
      <c r="X84" s="919"/>
      <c r="Y84" s="919"/>
      <c r="Z84" s="919"/>
      <c r="AA84" s="919">
        <v>98</v>
      </c>
      <c r="AB84" s="919"/>
      <c r="AC84" s="919"/>
      <c r="AD84" s="919"/>
      <c r="AE84" s="919"/>
      <c r="AF84" s="919">
        <v>98</v>
      </c>
      <c r="AG84" s="919"/>
      <c r="AH84" s="919"/>
      <c r="AI84" s="919"/>
      <c r="AJ84" s="919"/>
      <c r="AK84" s="919">
        <v>0</v>
      </c>
      <c r="AL84" s="919"/>
      <c r="AM84" s="919"/>
      <c r="AN84" s="919"/>
      <c r="AO84" s="919"/>
      <c r="AP84" s="919">
        <v>5354</v>
      </c>
      <c r="AQ84" s="919"/>
      <c r="AR84" s="919"/>
      <c r="AS84" s="919"/>
      <c r="AT84" s="919"/>
      <c r="AU84" s="919">
        <v>402</v>
      </c>
      <c r="AV84" s="919"/>
      <c r="AW84" s="919"/>
      <c r="AX84" s="919"/>
      <c r="AY84" s="919"/>
      <c r="AZ84" s="968"/>
      <c r="BA84" s="968"/>
      <c r="BB84" s="968"/>
      <c r="BC84" s="968"/>
      <c r="BD84" s="969"/>
      <c r="BE84" s="267"/>
      <c r="BF84" s="267"/>
      <c r="BG84" s="267"/>
      <c r="BH84" s="267"/>
      <c r="BI84" s="267"/>
      <c r="BJ84" s="267"/>
      <c r="BK84" s="267"/>
      <c r="BL84" s="267"/>
      <c r="BM84" s="267"/>
      <c r="BN84" s="267"/>
      <c r="BO84" s="267"/>
      <c r="BP84" s="267"/>
      <c r="BQ84" s="264">
        <v>78</v>
      </c>
      <c r="BR84" s="269"/>
      <c r="BS84" s="954"/>
      <c r="BT84" s="955"/>
      <c r="BU84" s="955"/>
      <c r="BV84" s="955"/>
      <c r="BW84" s="955"/>
      <c r="BX84" s="955"/>
      <c r="BY84" s="955"/>
      <c r="BZ84" s="955"/>
      <c r="CA84" s="955"/>
      <c r="CB84" s="955"/>
      <c r="CC84" s="955"/>
      <c r="CD84" s="955"/>
      <c r="CE84" s="955"/>
      <c r="CF84" s="955"/>
      <c r="CG84" s="956"/>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8"/>
      <c r="DW84" s="949"/>
      <c r="DX84" s="949"/>
      <c r="DY84" s="949"/>
      <c r="DZ84" s="950"/>
      <c r="EA84" s="248"/>
    </row>
    <row r="85" spans="1:131" s="249" customFormat="1" ht="26.25" customHeight="1" x14ac:dyDescent="0.15">
      <c r="A85" s="263">
        <v>18</v>
      </c>
      <c r="B85" s="964"/>
      <c r="C85" s="965"/>
      <c r="D85" s="965"/>
      <c r="E85" s="965"/>
      <c r="F85" s="965"/>
      <c r="G85" s="965"/>
      <c r="H85" s="965"/>
      <c r="I85" s="965"/>
      <c r="J85" s="965"/>
      <c r="K85" s="965"/>
      <c r="L85" s="965"/>
      <c r="M85" s="965"/>
      <c r="N85" s="965"/>
      <c r="O85" s="965"/>
      <c r="P85" s="966"/>
      <c r="Q85" s="967"/>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68"/>
      <c r="BA85" s="968"/>
      <c r="BB85" s="968"/>
      <c r="BC85" s="968"/>
      <c r="BD85" s="969"/>
      <c r="BE85" s="267"/>
      <c r="BF85" s="267"/>
      <c r="BG85" s="267"/>
      <c r="BH85" s="267"/>
      <c r="BI85" s="267"/>
      <c r="BJ85" s="267"/>
      <c r="BK85" s="267"/>
      <c r="BL85" s="267"/>
      <c r="BM85" s="267"/>
      <c r="BN85" s="267"/>
      <c r="BO85" s="267"/>
      <c r="BP85" s="267"/>
      <c r="BQ85" s="264">
        <v>79</v>
      </c>
      <c r="BR85" s="269"/>
      <c r="BS85" s="954"/>
      <c r="BT85" s="955"/>
      <c r="BU85" s="955"/>
      <c r="BV85" s="955"/>
      <c r="BW85" s="955"/>
      <c r="BX85" s="955"/>
      <c r="BY85" s="955"/>
      <c r="BZ85" s="955"/>
      <c r="CA85" s="955"/>
      <c r="CB85" s="955"/>
      <c r="CC85" s="955"/>
      <c r="CD85" s="955"/>
      <c r="CE85" s="955"/>
      <c r="CF85" s="955"/>
      <c r="CG85" s="956"/>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8"/>
      <c r="DW85" s="949"/>
      <c r="DX85" s="949"/>
      <c r="DY85" s="949"/>
      <c r="DZ85" s="950"/>
      <c r="EA85" s="248"/>
    </row>
    <row r="86" spans="1:131" s="249" customFormat="1" ht="26.25" customHeight="1" x14ac:dyDescent="0.15">
      <c r="A86" s="263">
        <v>19</v>
      </c>
      <c r="B86" s="964"/>
      <c r="C86" s="965"/>
      <c r="D86" s="965"/>
      <c r="E86" s="965"/>
      <c r="F86" s="965"/>
      <c r="G86" s="965"/>
      <c r="H86" s="965"/>
      <c r="I86" s="965"/>
      <c r="J86" s="965"/>
      <c r="K86" s="965"/>
      <c r="L86" s="965"/>
      <c r="M86" s="965"/>
      <c r="N86" s="965"/>
      <c r="O86" s="965"/>
      <c r="P86" s="966"/>
      <c r="Q86" s="967"/>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68"/>
      <c r="BA86" s="968"/>
      <c r="BB86" s="968"/>
      <c r="BC86" s="968"/>
      <c r="BD86" s="969"/>
      <c r="BE86" s="267"/>
      <c r="BF86" s="267"/>
      <c r="BG86" s="267"/>
      <c r="BH86" s="267"/>
      <c r="BI86" s="267"/>
      <c r="BJ86" s="267"/>
      <c r="BK86" s="267"/>
      <c r="BL86" s="267"/>
      <c r="BM86" s="267"/>
      <c r="BN86" s="267"/>
      <c r="BO86" s="267"/>
      <c r="BP86" s="267"/>
      <c r="BQ86" s="264">
        <v>80</v>
      </c>
      <c r="BR86" s="269"/>
      <c r="BS86" s="954"/>
      <c r="BT86" s="955"/>
      <c r="BU86" s="955"/>
      <c r="BV86" s="955"/>
      <c r="BW86" s="955"/>
      <c r="BX86" s="955"/>
      <c r="BY86" s="955"/>
      <c r="BZ86" s="955"/>
      <c r="CA86" s="955"/>
      <c r="CB86" s="955"/>
      <c r="CC86" s="955"/>
      <c r="CD86" s="955"/>
      <c r="CE86" s="955"/>
      <c r="CF86" s="955"/>
      <c r="CG86" s="956"/>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8"/>
      <c r="DW86" s="949"/>
      <c r="DX86" s="949"/>
      <c r="DY86" s="949"/>
      <c r="DZ86" s="950"/>
      <c r="EA86" s="248"/>
    </row>
    <row r="87" spans="1:131" s="249" customFormat="1" ht="26.25" customHeight="1" x14ac:dyDescent="0.15">
      <c r="A87" s="271">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67"/>
      <c r="BF87" s="267"/>
      <c r="BG87" s="267"/>
      <c r="BH87" s="267"/>
      <c r="BI87" s="267"/>
      <c r="BJ87" s="267"/>
      <c r="BK87" s="267"/>
      <c r="BL87" s="267"/>
      <c r="BM87" s="267"/>
      <c r="BN87" s="267"/>
      <c r="BO87" s="267"/>
      <c r="BP87" s="267"/>
      <c r="BQ87" s="264">
        <v>81</v>
      </c>
      <c r="BR87" s="269"/>
      <c r="BS87" s="954"/>
      <c r="BT87" s="955"/>
      <c r="BU87" s="955"/>
      <c r="BV87" s="955"/>
      <c r="BW87" s="955"/>
      <c r="BX87" s="955"/>
      <c r="BY87" s="955"/>
      <c r="BZ87" s="955"/>
      <c r="CA87" s="955"/>
      <c r="CB87" s="955"/>
      <c r="CC87" s="955"/>
      <c r="CD87" s="955"/>
      <c r="CE87" s="955"/>
      <c r="CF87" s="955"/>
      <c r="CG87" s="956"/>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8"/>
      <c r="DW87" s="949"/>
      <c r="DX87" s="949"/>
      <c r="DY87" s="949"/>
      <c r="DZ87" s="950"/>
      <c r="EA87" s="248"/>
    </row>
    <row r="88" spans="1:131" s="249" customFormat="1" ht="26.25" customHeight="1" thickBot="1" x14ac:dyDescent="0.2">
      <c r="A88" s="266" t="s">
        <v>394</v>
      </c>
      <c r="B88" s="876" t="s">
        <v>427</v>
      </c>
      <c r="C88" s="877"/>
      <c r="D88" s="877"/>
      <c r="E88" s="877"/>
      <c r="F88" s="877"/>
      <c r="G88" s="877"/>
      <c r="H88" s="877"/>
      <c r="I88" s="877"/>
      <c r="J88" s="877"/>
      <c r="K88" s="877"/>
      <c r="L88" s="877"/>
      <c r="M88" s="877"/>
      <c r="N88" s="877"/>
      <c r="O88" s="877"/>
      <c r="P88" s="878"/>
      <c r="Q88" s="929"/>
      <c r="R88" s="930"/>
      <c r="S88" s="930"/>
      <c r="T88" s="930"/>
      <c r="U88" s="930"/>
      <c r="V88" s="930"/>
      <c r="W88" s="930"/>
      <c r="X88" s="930"/>
      <c r="Y88" s="930"/>
      <c r="Z88" s="930"/>
      <c r="AA88" s="930"/>
      <c r="AB88" s="930"/>
      <c r="AC88" s="930"/>
      <c r="AD88" s="930"/>
      <c r="AE88" s="930"/>
      <c r="AF88" s="933">
        <v>23110</v>
      </c>
      <c r="AG88" s="933"/>
      <c r="AH88" s="933"/>
      <c r="AI88" s="933"/>
      <c r="AJ88" s="933"/>
      <c r="AK88" s="930"/>
      <c r="AL88" s="930"/>
      <c r="AM88" s="930"/>
      <c r="AN88" s="930"/>
      <c r="AO88" s="930"/>
      <c r="AP88" s="933">
        <v>5761</v>
      </c>
      <c r="AQ88" s="933"/>
      <c r="AR88" s="933"/>
      <c r="AS88" s="933"/>
      <c r="AT88" s="933"/>
      <c r="AU88" s="933">
        <v>695</v>
      </c>
      <c r="AV88" s="933"/>
      <c r="AW88" s="933"/>
      <c r="AX88" s="933"/>
      <c r="AY88" s="933"/>
      <c r="AZ88" s="938"/>
      <c r="BA88" s="938"/>
      <c r="BB88" s="938"/>
      <c r="BC88" s="938"/>
      <c r="BD88" s="939"/>
      <c r="BE88" s="267"/>
      <c r="BF88" s="267"/>
      <c r="BG88" s="267"/>
      <c r="BH88" s="267"/>
      <c r="BI88" s="267"/>
      <c r="BJ88" s="267"/>
      <c r="BK88" s="267"/>
      <c r="BL88" s="267"/>
      <c r="BM88" s="267"/>
      <c r="BN88" s="267"/>
      <c r="BO88" s="267"/>
      <c r="BP88" s="267"/>
      <c r="BQ88" s="264">
        <v>82</v>
      </c>
      <c r="BR88" s="269"/>
      <c r="BS88" s="954"/>
      <c r="BT88" s="955"/>
      <c r="BU88" s="955"/>
      <c r="BV88" s="955"/>
      <c r="BW88" s="955"/>
      <c r="BX88" s="955"/>
      <c r="BY88" s="955"/>
      <c r="BZ88" s="955"/>
      <c r="CA88" s="955"/>
      <c r="CB88" s="955"/>
      <c r="CC88" s="955"/>
      <c r="CD88" s="955"/>
      <c r="CE88" s="955"/>
      <c r="CF88" s="955"/>
      <c r="CG88" s="956"/>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8"/>
      <c r="DW88" s="949"/>
      <c r="DX88" s="949"/>
      <c r="DY88" s="949"/>
      <c r="DZ88" s="95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4"/>
      <c r="BT89" s="955"/>
      <c r="BU89" s="955"/>
      <c r="BV89" s="955"/>
      <c r="BW89" s="955"/>
      <c r="BX89" s="955"/>
      <c r="BY89" s="955"/>
      <c r="BZ89" s="955"/>
      <c r="CA89" s="955"/>
      <c r="CB89" s="955"/>
      <c r="CC89" s="955"/>
      <c r="CD89" s="955"/>
      <c r="CE89" s="955"/>
      <c r="CF89" s="955"/>
      <c r="CG89" s="956"/>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8"/>
      <c r="DW89" s="949"/>
      <c r="DX89" s="949"/>
      <c r="DY89" s="949"/>
      <c r="DZ89" s="95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4"/>
      <c r="BT90" s="955"/>
      <c r="BU90" s="955"/>
      <c r="BV90" s="955"/>
      <c r="BW90" s="955"/>
      <c r="BX90" s="955"/>
      <c r="BY90" s="955"/>
      <c r="BZ90" s="955"/>
      <c r="CA90" s="955"/>
      <c r="CB90" s="955"/>
      <c r="CC90" s="955"/>
      <c r="CD90" s="955"/>
      <c r="CE90" s="955"/>
      <c r="CF90" s="955"/>
      <c r="CG90" s="956"/>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8"/>
      <c r="DW90" s="949"/>
      <c r="DX90" s="949"/>
      <c r="DY90" s="949"/>
      <c r="DZ90" s="95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4"/>
      <c r="BT91" s="955"/>
      <c r="BU91" s="955"/>
      <c r="BV91" s="955"/>
      <c r="BW91" s="955"/>
      <c r="BX91" s="955"/>
      <c r="BY91" s="955"/>
      <c r="BZ91" s="955"/>
      <c r="CA91" s="955"/>
      <c r="CB91" s="955"/>
      <c r="CC91" s="955"/>
      <c r="CD91" s="955"/>
      <c r="CE91" s="955"/>
      <c r="CF91" s="955"/>
      <c r="CG91" s="956"/>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8"/>
      <c r="DW91" s="949"/>
      <c r="DX91" s="949"/>
      <c r="DY91" s="949"/>
      <c r="DZ91" s="95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4"/>
      <c r="BT92" s="955"/>
      <c r="BU92" s="955"/>
      <c r="BV92" s="955"/>
      <c r="BW92" s="955"/>
      <c r="BX92" s="955"/>
      <c r="BY92" s="955"/>
      <c r="BZ92" s="955"/>
      <c r="CA92" s="955"/>
      <c r="CB92" s="955"/>
      <c r="CC92" s="955"/>
      <c r="CD92" s="955"/>
      <c r="CE92" s="955"/>
      <c r="CF92" s="955"/>
      <c r="CG92" s="956"/>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8"/>
      <c r="DW92" s="949"/>
      <c r="DX92" s="949"/>
      <c r="DY92" s="949"/>
      <c r="DZ92" s="95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4"/>
      <c r="BT93" s="955"/>
      <c r="BU93" s="955"/>
      <c r="BV93" s="955"/>
      <c r="BW93" s="955"/>
      <c r="BX93" s="955"/>
      <c r="BY93" s="955"/>
      <c r="BZ93" s="955"/>
      <c r="CA93" s="955"/>
      <c r="CB93" s="955"/>
      <c r="CC93" s="955"/>
      <c r="CD93" s="955"/>
      <c r="CE93" s="955"/>
      <c r="CF93" s="955"/>
      <c r="CG93" s="956"/>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8"/>
      <c r="DW93" s="949"/>
      <c r="DX93" s="949"/>
      <c r="DY93" s="949"/>
      <c r="DZ93" s="95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4"/>
      <c r="BT94" s="955"/>
      <c r="BU94" s="955"/>
      <c r="BV94" s="955"/>
      <c r="BW94" s="955"/>
      <c r="BX94" s="955"/>
      <c r="BY94" s="955"/>
      <c r="BZ94" s="955"/>
      <c r="CA94" s="955"/>
      <c r="CB94" s="955"/>
      <c r="CC94" s="955"/>
      <c r="CD94" s="955"/>
      <c r="CE94" s="955"/>
      <c r="CF94" s="955"/>
      <c r="CG94" s="956"/>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8"/>
      <c r="DW94" s="949"/>
      <c r="DX94" s="949"/>
      <c r="DY94" s="949"/>
      <c r="DZ94" s="95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4"/>
      <c r="BT95" s="955"/>
      <c r="BU95" s="955"/>
      <c r="BV95" s="955"/>
      <c r="BW95" s="955"/>
      <c r="BX95" s="955"/>
      <c r="BY95" s="955"/>
      <c r="BZ95" s="955"/>
      <c r="CA95" s="955"/>
      <c r="CB95" s="955"/>
      <c r="CC95" s="955"/>
      <c r="CD95" s="955"/>
      <c r="CE95" s="955"/>
      <c r="CF95" s="955"/>
      <c r="CG95" s="956"/>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8"/>
      <c r="DW95" s="949"/>
      <c r="DX95" s="949"/>
      <c r="DY95" s="949"/>
      <c r="DZ95" s="95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4"/>
      <c r="BT96" s="955"/>
      <c r="BU96" s="955"/>
      <c r="BV96" s="955"/>
      <c r="BW96" s="955"/>
      <c r="BX96" s="955"/>
      <c r="BY96" s="955"/>
      <c r="BZ96" s="955"/>
      <c r="CA96" s="955"/>
      <c r="CB96" s="955"/>
      <c r="CC96" s="955"/>
      <c r="CD96" s="955"/>
      <c r="CE96" s="955"/>
      <c r="CF96" s="955"/>
      <c r="CG96" s="956"/>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8"/>
      <c r="DW96" s="949"/>
      <c r="DX96" s="949"/>
      <c r="DY96" s="949"/>
      <c r="DZ96" s="95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4"/>
      <c r="BT97" s="955"/>
      <c r="BU97" s="955"/>
      <c r="BV97" s="955"/>
      <c r="BW97" s="955"/>
      <c r="BX97" s="955"/>
      <c r="BY97" s="955"/>
      <c r="BZ97" s="955"/>
      <c r="CA97" s="955"/>
      <c r="CB97" s="955"/>
      <c r="CC97" s="955"/>
      <c r="CD97" s="955"/>
      <c r="CE97" s="955"/>
      <c r="CF97" s="955"/>
      <c r="CG97" s="956"/>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8"/>
      <c r="DW97" s="949"/>
      <c r="DX97" s="949"/>
      <c r="DY97" s="949"/>
      <c r="DZ97" s="95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4"/>
      <c r="BT98" s="955"/>
      <c r="BU98" s="955"/>
      <c r="BV98" s="955"/>
      <c r="BW98" s="955"/>
      <c r="BX98" s="955"/>
      <c r="BY98" s="955"/>
      <c r="BZ98" s="955"/>
      <c r="CA98" s="955"/>
      <c r="CB98" s="955"/>
      <c r="CC98" s="955"/>
      <c r="CD98" s="955"/>
      <c r="CE98" s="955"/>
      <c r="CF98" s="955"/>
      <c r="CG98" s="956"/>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8"/>
      <c r="DW98" s="949"/>
      <c r="DX98" s="949"/>
      <c r="DY98" s="949"/>
      <c r="DZ98" s="95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4"/>
      <c r="BT99" s="955"/>
      <c r="BU99" s="955"/>
      <c r="BV99" s="955"/>
      <c r="BW99" s="955"/>
      <c r="BX99" s="955"/>
      <c r="BY99" s="955"/>
      <c r="BZ99" s="955"/>
      <c r="CA99" s="955"/>
      <c r="CB99" s="955"/>
      <c r="CC99" s="955"/>
      <c r="CD99" s="955"/>
      <c r="CE99" s="955"/>
      <c r="CF99" s="955"/>
      <c r="CG99" s="956"/>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8"/>
      <c r="DW99" s="949"/>
      <c r="DX99" s="949"/>
      <c r="DY99" s="949"/>
      <c r="DZ99" s="95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4"/>
      <c r="BT100" s="955"/>
      <c r="BU100" s="955"/>
      <c r="BV100" s="955"/>
      <c r="BW100" s="955"/>
      <c r="BX100" s="955"/>
      <c r="BY100" s="955"/>
      <c r="BZ100" s="955"/>
      <c r="CA100" s="955"/>
      <c r="CB100" s="955"/>
      <c r="CC100" s="955"/>
      <c r="CD100" s="955"/>
      <c r="CE100" s="955"/>
      <c r="CF100" s="955"/>
      <c r="CG100" s="956"/>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8"/>
      <c r="DW100" s="949"/>
      <c r="DX100" s="949"/>
      <c r="DY100" s="949"/>
      <c r="DZ100" s="95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4"/>
      <c r="BT101" s="955"/>
      <c r="BU101" s="955"/>
      <c r="BV101" s="955"/>
      <c r="BW101" s="955"/>
      <c r="BX101" s="955"/>
      <c r="BY101" s="955"/>
      <c r="BZ101" s="955"/>
      <c r="CA101" s="955"/>
      <c r="CB101" s="955"/>
      <c r="CC101" s="955"/>
      <c r="CD101" s="955"/>
      <c r="CE101" s="955"/>
      <c r="CF101" s="955"/>
      <c r="CG101" s="956"/>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8"/>
      <c r="DW101" s="949"/>
      <c r="DX101" s="949"/>
      <c r="DY101" s="949"/>
      <c r="DZ101" s="95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428</v>
      </c>
      <c r="BS102" s="877"/>
      <c r="BT102" s="877"/>
      <c r="BU102" s="877"/>
      <c r="BV102" s="877"/>
      <c r="BW102" s="877"/>
      <c r="BX102" s="877"/>
      <c r="BY102" s="877"/>
      <c r="BZ102" s="877"/>
      <c r="CA102" s="877"/>
      <c r="CB102" s="877"/>
      <c r="CC102" s="877"/>
      <c r="CD102" s="877"/>
      <c r="CE102" s="877"/>
      <c r="CF102" s="877"/>
      <c r="CG102" s="878"/>
      <c r="CH102" s="980"/>
      <c r="CI102" s="981"/>
      <c r="CJ102" s="981"/>
      <c r="CK102" s="981"/>
      <c r="CL102" s="982"/>
      <c r="CM102" s="980"/>
      <c r="CN102" s="981"/>
      <c r="CO102" s="981"/>
      <c r="CP102" s="981"/>
      <c r="CQ102" s="982"/>
      <c r="CR102" s="983">
        <v>50</v>
      </c>
      <c r="CS102" s="941"/>
      <c r="CT102" s="941"/>
      <c r="CU102" s="941"/>
      <c r="CV102" s="984"/>
      <c r="CW102" s="983"/>
      <c r="CX102" s="941"/>
      <c r="CY102" s="941"/>
      <c r="CZ102" s="941"/>
      <c r="DA102" s="984"/>
      <c r="DB102" s="983"/>
      <c r="DC102" s="941"/>
      <c r="DD102" s="941"/>
      <c r="DE102" s="941"/>
      <c r="DF102" s="984"/>
      <c r="DG102" s="983"/>
      <c r="DH102" s="941"/>
      <c r="DI102" s="941"/>
      <c r="DJ102" s="941"/>
      <c r="DK102" s="984"/>
      <c r="DL102" s="983"/>
      <c r="DM102" s="941"/>
      <c r="DN102" s="941"/>
      <c r="DO102" s="941"/>
      <c r="DP102" s="984"/>
      <c r="DQ102" s="983"/>
      <c r="DR102" s="941"/>
      <c r="DS102" s="941"/>
      <c r="DT102" s="941"/>
      <c r="DU102" s="984"/>
      <c r="DV102" s="1007"/>
      <c r="DW102" s="1008"/>
      <c r="DX102" s="1008"/>
      <c r="DY102" s="1008"/>
      <c r="DZ102" s="100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0" t="s">
        <v>429</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1" t="s">
        <v>430</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2" t="s">
        <v>433</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434</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1" s="248" customFormat="1" ht="26.25" customHeight="1" x14ac:dyDescent="0.15">
      <c r="A109" s="1005" t="s">
        <v>435</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5" t="s">
        <v>436</v>
      </c>
      <c r="AB109" s="986"/>
      <c r="AC109" s="986"/>
      <c r="AD109" s="986"/>
      <c r="AE109" s="987"/>
      <c r="AF109" s="985" t="s">
        <v>437</v>
      </c>
      <c r="AG109" s="986"/>
      <c r="AH109" s="986"/>
      <c r="AI109" s="986"/>
      <c r="AJ109" s="987"/>
      <c r="AK109" s="985" t="s">
        <v>307</v>
      </c>
      <c r="AL109" s="986"/>
      <c r="AM109" s="986"/>
      <c r="AN109" s="986"/>
      <c r="AO109" s="987"/>
      <c r="AP109" s="985" t="s">
        <v>438</v>
      </c>
      <c r="AQ109" s="986"/>
      <c r="AR109" s="986"/>
      <c r="AS109" s="986"/>
      <c r="AT109" s="988"/>
      <c r="AU109" s="1005" t="s">
        <v>435</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5" t="s">
        <v>436</v>
      </c>
      <c r="BR109" s="986"/>
      <c r="BS109" s="986"/>
      <c r="BT109" s="986"/>
      <c r="BU109" s="987"/>
      <c r="BV109" s="985" t="s">
        <v>437</v>
      </c>
      <c r="BW109" s="986"/>
      <c r="BX109" s="986"/>
      <c r="BY109" s="986"/>
      <c r="BZ109" s="987"/>
      <c r="CA109" s="985" t="s">
        <v>307</v>
      </c>
      <c r="CB109" s="986"/>
      <c r="CC109" s="986"/>
      <c r="CD109" s="986"/>
      <c r="CE109" s="987"/>
      <c r="CF109" s="1006" t="s">
        <v>438</v>
      </c>
      <c r="CG109" s="1006"/>
      <c r="CH109" s="1006"/>
      <c r="CI109" s="1006"/>
      <c r="CJ109" s="1006"/>
      <c r="CK109" s="985" t="s">
        <v>439</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5" t="s">
        <v>436</v>
      </c>
      <c r="DH109" s="986"/>
      <c r="DI109" s="986"/>
      <c r="DJ109" s="986"/>
      <c r="DK109" s="987"/>
      <c r="DL109" s="985" t="s">
        <v>437</v>
      </c>
      <c r="DM109" s="986"/>
      <c r="DN109" s="986"/>
      <c r="DO109" s="986"/>
      <c r="DP109" s="987"/>
      <c r="DQ109" s="985" t="s">
        <v>307</v>
      </c>
      <c r="DR109" s="986"/>
      <c r="DS109" s="986"/>
      <c r="DT109" s="986"/>
      <c r="DU109" s="987"/>
      <c r="DV109" s="985" t="s">
        <v>438</v>
      </c>
      <c r="DW109" s="986"/>
      <c r="DX109" s="986"/>
      <c r="DY109" s="986"/>
      <c r="DZ109" s="988"/>
    </row>
    <row r="110" spans="1:131" s="248" customFormat="1" ht="26.25" customHeight="1" x14ac:dyDescent="0.15">
      <c r="A110" s="989" t="s">
        <v>440</v>
      </c>
      <c r="B110" s="990"/>
      <c r="C110" s="990"/>
      <c r="D110" s="990"/>
      <c r="E110" s="990"/>
      <c r="F110" s="990"/>
      <c r="G110" s="990"/>
      <c r="H110" s="990"/>
      <c r="I110" s="990"/>
      <c r="J110" s="990"/>
      <c r="K110" s="990"/>
      <c r="L110" s="990"/>
      <c r="M110" s="990"/>
      <c r="N110" s="990"/>
      <c r="O110" s="990"/>
      <c r="P110" s="990"/>
      <c r="Q110" s="990"/>
      <c r="R110" s="990"/>
      <c r="S110" s="990"/>
      <c r="T110" s="990"/>
      <c r="U110" s="990"/>
      <c r="V110" s="990"/>
      <c r="W110" s="990"/>
      <c r="X110" s="990"/>
      <c r="Y110" s="990"/>
      <c r="Z110" s="991"/>
      <c r="AA110" s="992">
        <v>260607</v>
      </c>
      <c r="AB110" s="993"/>
      <c r="AC110" s="993"/>
      <c r="AD110" s="993"/>
      <c r="AE110" s="994"/>
      <c r="AF110" s="995">
        <v>291640</v>
      </c>
      <c r="AG110" s="993"/>
      <c r="AH110" s="993"/>
      <c r="AI110" s="993"/>
      <c r="AJ110" s="994"/>
      <c r="AK110" s="995">
        <v>301756</v>
      </c>
      <c r="AL110" s="993"/>
      <c r="AM110" s="993"/>
      <c r="AN110" s="993"/>
      <c r="AO110" s="994"/>
      <c r="AP110" s="996">
        <v>12.1</v>
      </c>
      <c r="AQ110" s="997"/>
      <c r="AR110" s="997"/>
      <c r="AS110" s="997"/>
      <c r="AT110" s="998"/>
      <c r="AU110" s="999" t="s">
        <v>73</v>
      </c>
      <c r="AV110" s="1000"/>
      <c r="AW110" s="1000"/>
      <c r="AX110" s="1000"/>
      <c r="AY110" s="1000"/>
      <c r="AZ110" s="1041" t="s">
        <v>441</v>
      </c>
      <c r="BA110" s="990"/>
      <c r="BB110" s="990"/>
      <c r="BC110" s="990"/>
      <c r="BD110" s="990"/>
      <c r="BE110" s="990"/>
      <c r="BF110" s="990"/>
      <c r="BG110" s="990"/>
      <c r="BH110" s="990"/>
      <c r="BI110" s="990"/>
      <c r="BJ110" s="990"/>
      <c r="BK110" s="990"/>
      <c r="BL110" s="990"/>
      <c r="BM110" s="990"/>
      <c r="BN110" s="990"/>
      <c r="BO110" s="990"/>
      <c r="BP110" s="991"/>
      <c r="BQ110" s="1027">
        <v>2800495</v>
      </c>
      <c r="BR110" s="1028"/>
      <c r="BS110" s="1028"/>
      <c r="BT110" s="1028"/>
      <c r="BU110" s="1028"/>
      <c r="BV110" s="1028">
        <v>2848827</v>
      </c>
      <c r="BW110" s="1028"/>
      <c r="BX110" s="1028"/>
      <c r="BY110" s="1028"/>
      <c r="BZ110" s="1028"/>
      <c r="CA110" s="1028">
        <v>2813814</v>
      </c>
      <c r="CB110" s="1028"/>
      <c r="CC110" s="1028"/>
      <c r="CD110" s="1028"/>
      <c r="CE110" s="1028"/>
      <c r="CF110" s="1042">
        <v>112.4</v>
      </c>
      <c r="CG110" s="1043"/>
      <c r="CH110" s="1043"/>
      <c r="CI110" s="1043"/>
      <c r="CJ110" s="1043"/>
      <c r="CK110" s="1044" t="s">
        <v>442</v>
      </c>
      <c r="CL110" s="1045"/>
      <c r="CM110" s="1024" t="s">
        <v>443</v>
      </c>
      <c r="CN110" s="1025"/>
      <c r="CO110" s="1025"/>
      <c r="CP110" s="1025"/>
      <c r="CQ110" s="1025"/>
      <c r="CR110" s="1025"/>
      <c r="CS110" s="1025"/>
      <c r="CT110" s="1025"/>
      <c r="CU110" s="1025"/>
      <c r="CV110" s="1025"/>
      <c r="CW110" s="1025"/>
      <c r="CX110" s="1025"/>
      <c r="CY110" s="1025"/>
      <c r="CZ110" s="1025"/>
      <c r="DA110" s="1025"/>
      <c r="DB110" s="1025"/>
      <c r="DC110" s="1025"/>
      <c r="DD110" s="1025"/>
      <c r="DE110" s="1025"/>
      <c r="DF110" s="1026"/>
      <c r="DG110" s="1027" t="s">
        <v>444</v>
      </c>
      <c r="DH110" s="1028"/>
      <c r="DI110" s="1028"/>
      <c r="DJ110" s="1028"/>
      <c r="DK110" s="1028"/>
      <c r="DL110" s="1028" t="s">
        <v>445</v>
      </c>
      <c r="DM110" s="1028"/>
      <c r="DN110" s="1028"/>
      <c r="DO110" s="1028"/>
      <c r="DP110" s="1028"/>
      <c r="DQ110" s="1028" t="s">
        <v>128</v>
      </c>
      <c r="DR110" s="1028"/>
      <c r="DS110" s="1028"/>
      <c r="DT110" s="1028"/>
      <c r="DU110" s="1028"/>
      <c r="DV110" s="1029" t="s">
        <v>444</v>
      </c>
      <c r="DW110" s="1029"/>
      <c r="DX110" s="1029"/>
      <c r="DY110" s="1029"/>
      <c r="DZ110" s="1030"/>
    </row>
    <row r="111" spans="1:131" s="248" customFormat="1" ht="26.25" customHeight="1" x14ac:dyDescent="0.15">
      <c r="A111" s="1031" t="s">
        <v>446</v>
      </c>
      <c r="B111" s="1032"/>
      <c r="C111" s="1032"/>
      <c r="D111" s="1032"/>
      <c r="E111" s="1032"/>
      <c r="F111" s="1032"/>
      <c r="G111" s="1032"/>
      <c r="H111" s="1032"/>
      <c r="I111" s="1032"/>
      <c r="J111" s="1032"/>
      <c r="K111" s="1032"/>
      <c r="L111" s="1032"/>
      <c r="M111" s="1032"/>
      <c r="N111" s="1032"/>
      <c r="O111" s="1032"/>
      <c r="P111" s="1032"/>
      <c r="Q111" s="1032"/>
      <c r="R111" s="1032"/>
      <c r="S111" s="1032"/>
      <c r="T111" s="1032"/>
      <c r="U111" s="1032"/>
      <c r="V111" s="1032"/>
      <c r="W111" s="1032"/>
      <c r="X111" s="1032"/>
      <c r="Y111" s="1032"/>
      <c r="Z111" s="1033"/>
      <c r="AA111" s="1034" t="s">
        <v>447</v>
      </c>
      <c r="AB111" s="1035"/>
      <c r="AC111" s="1035"/>
      <c r="AD111" s="1035"/>
      <c r="AE111" s="1036"/>
      <c r="AF111" s="1037" t="s">
        <v>445</v>
      </c>
      <c r="AG111" s="1035"/>
      <c r="AH111" s="1035"/>
      <c r="AI111" s="1035"/>
      <c r="AJ111" s="1036"/>
      <c r="AK111" s="1037" t="s">
        <v>445</v>
      </c>
      <c r="AL111" s="1035"/>
      <c r="AM111" s="1035"/>
      <c r="AN111" s="1035"/>
      <c r="AO111" s="1036"/>
      <c r="AP111" s="1038" t="s">
        <v>444</v>
      </c>
      <c r="AQ111" s="1039"/>
      <c r="AR111" s="1039"/>
      <c r="AS111" s="1039"/>
      <c r="AT111" s="1040"/>
      <c r="AU111" s="1001"/>
      <c r="AV111" s="1002"/>
      <c r="AW111" s="1002"/>
      <c r="AX111" s="1002"/>
      <c r="AY111" s="1002"/>
      <c r="AZ111" s="1050" t="s">
        <v>448</v>
      </c>
      <c r="BA111" s="1051"/>
      <c r="BB111" s="1051"/>
      <c r="BC111" s="1051"/>
      <c r="BD111" s="1051"/>
      <c r="BE111" s="1051"/>
      <c r="BF111" s="1051"/>
      <c r="BG111" s="1051"/>
      <c r="BH111" s="1051"/>
      <c r="BI111" s="1051"/>
      <c r="BJ111" s="1051"/>
      <c r="BK111" s="1051"/>
      <c r="BL111" s="1051"/>
      <c r="BM111" s="1051"/>
      <c r="BN111" s="1051"/>
      <c r="BO111" s="1051"/>
      <c r="BP111" s="1052"/>
      <c r="BQ111" s="1020" t="s">
        <v>449</v>
      </c>
      <c r="BR111" s="1021"/>
      <c r="BS111" s="1021"/>
      <c r="BT111" s="1021"/>
      <c r="BU111" s="1021"/>
      <c r="BV111" s="1021" t="s">
        <v>396</v>
      </c>
      <c r="BW111" s="1021"/>
      <c r="BX111" s="1021"/>
      <c r="BY111" s="1021"/>
      <c r="BZ111" s="1021"/>
      <c r="CA111" s="1021" t="s">
        <v>447</v>
      </c>
      <c r="CB111" s="1021"/>
      <c r="CC111" s="1021"/>
      <c r="CD111" s="1021"/>
      <c r="CE111" s="1021"/>
      <c r="CF111" s="1015" t="s">
        <v>444</v>
      </c>
      <c r="CG111" s="1016"/>
      <c r="CH111" s="1016"/>
      <c r="CI111" s="1016"/>
      <c r="CJ111" s="1016"/>
      <c r="CK111" s="1046"/>
      <c r="CL111" s="1047"/>
      <c r="CM111" s="1017" t="s">
        <v>450</v>
      </c>
      <c r="CN111" s="1018"/>
      <c r="CO111" s="1018"/>
      <c r="CP111" s="1018"/>
      <c r="CQ111" s="1018"/>
      <c r="CR111" s="1018"/>
      <c r="CS111" s="1018"/>
      <c r="CT111" s="1018"/>
      <c r="CU111" s="1018"/>
      <c r="CV111" s="1018"/>
      <c r="CW111" s="1018"/>
      <c r="CX111" s="1018"/>
      <c r="CY111" s="1018"/>
      <c r="CZ111" s="1018"/>
      <c r="DA111" s="1018"/>
      <c r="DB111" s="1018"/>
      <c r="DC111" s="1018"/>
      <c r="DD111" s="1018"/>
      <c r="DE111" s="1018"/>
      <c r="DF111" s="1019"/>
      <c r="DG111" s="1020" t="s">
        <v>445</v>
      </c>
      <c r="DH111" s="1021"/>
      <c r="DI111" s="1021"/>
      <c r="DJ111" s="1021"/>
      <c r="DK111" s="1021"/>
      <c r="DL111" s="1021" t="s">
        <v>444</v>
      </c>
      <c r="DM111" s="1021"/>
      <c r="DN111" s="1021"/>
      <c r="DO111" s="1021"/>
      <c r="DP111" s="1021"/>
      <c r="DQ111" s="1021" t="s">
        <v>445</v>
      </c>
      <c r="DR111" s="1021"/>
      <c r="DS111" s="1021"/>
      <c r="DT111" s="1021"/>
      <c r="DU111" s="1021"/>
      <c r="DV111" s="1022" t="s">
        <v>447</v>
      </c>
      <c r="DW111" s="1022"/>
      <c r="DX111" s="1022"/>
      <c r="DY111" s="1022"/>
      <c r="DZ111" s="1023"/>
    </row>
    <row r="112" spans="1:131" s="248" customFormat="1" ht="26.25" customHeight="1" x14ac:dyDescent="0.15">
      <c r="A112" s="1053" t="s">
        <v>451</v>
      </c>
      <c r="B112" s="1054"/>
      <c r="C112" s="1051" t="s">
        <v>452</v>
      </c>
      <c r="D112" s="1051"/>
      <c r="E112" s="1051"/>
      <c r="F112" s="1051"/>
      <c r="G112" s="1051"/>
      <c r="H112" s="1051"/>
      <c r="I112" s="1051"/>
      <c r="J112" s="1051"/>
      <c r="K112" s="1051"/>
      <c r="L112" s="1051"/>
      <c r="M112" s="1051"/>
      <c r="N112" s="1051"/>
      <c r="O112" s="1051"/>
      <c r="P112" s="1051"/>
      <c r="Q112" s="1051"/>
      <c r="R112" s="1051"/>
      <c r="S112" s="1051"/>
      <c r="T112" s="1051"/>
      <c r="U112" s="1051"/>
      <c r="V112" s="1051"/>
      <c r="W112" s="1051"/>
      <c r="X112" s="1051"/>
      <c r="Y112" s="1051"/>
      <c r="Z112" s="1052"/>
      <c r="AA112" s="1059" t="s">
        <v>396</v>
      </c>
      <c r="AB112" s="1060"/>
      <c r="AC112" s="1060"/>
      <c r="AD112" s="1060"/>
      <c r="AE112" s="1061"/>
      <c r="AF112" s="1062" t="s">
        <v>453</v>
      </c>
      <c r="AG112" s="1060"/>
      <c r="AH112" s="1060"/>
      <c r="AI112" s="1060"/>
      <c r="AJ112" s="1061"/>
      <c r="AK112" s="1062" t="s">
        <v>449</v>
      </c>
      <c r="AL112" s="1060"/>
      <c r="AM112" s="1060"/>
      <c r="AN112" s="1060"/>
      <c r="AO112" s="1061"/>
      <c r="AP112" s="1063" t="s">
        <v>454</v>
      </c>
      <c r="AQ112" s="1064"/>
      <c r="AR112" s="1064"/>
      <c r="AS112" s="1064"/>
      <c r="AT112" s="1065"/>
      <c r="AU112" s="1001"/>
      <c r="AV112" s="1002"/>
      <c r="AW112" s="1002"/>
      <c r="AX112" s="1002"/>
      <c r="AY112" s="1002"/>
      <c r="AZ112" s="1050" t="s">
        <v>455</v>
      </c>
      <c r="BA112" s="1051"/>
      <c r="BB112" s="1051"/>
      <c r="BC112" s="1051"/>
      <c r="BD112" s="1051"/>
      <c r="BE112" s="1051"/>
      <c r="BF112" s="1051"/>
      <c r="BG112" s="1051"/>
      <c r="BH112" s="1051"/>
      <c r="BI112" s="1051"/>
      <c r="BJ112" s="1051"/>
      <c r="BK112" s="1051"/>
      <c r="BL112" s="1051"/>
      <c r="BM112" s="1051"/>
      <c r="BN112" s="1051"/>
      <c r="BO112" s="1051"/>
      <c r="BP112" s="1052"/>
      <c r="BQ112" s="1020">
        <v>1666378</v>
      </c>
      <c r="BR112" s="1021"/>
      <c r="BS112" s="1021"/>
      <c r="BT112" s="1021"/>
      <c r="BU112" s="1021"/>
      <c r="BV112" s="1021">
        <v>1435405</v>
      </c>
      <c r="BW112" s="1021"/>
      <c r="BX112" s="1021"/>
      <c r="BY112" s="1021"/>
      <c r="BZ112" s="1021"/>
      <c r="CA112" s="1021">
        <v>1229364</v>
      </c>
      <c r="CB112" s="1021"/>
      <c r="CC112" s="1021"/>
      <c r="CD112" s="1021"/>
      <c r="CE112" s="1021"/>
      <c r="CF112" s="1015">
        <v>49.1</v>
      </c>
      <c r="CG112" s="1016"/>
      <c r="CH112" s="1016"/>
      <c r="CI112" s="1016"/>
      <c r="CJ112" s="1016"/>
      <c r="CK112" s="1046"/>
      <c r="CL112" s="1047"/>
      <c r="CM112" s="1017" t="s">
        <v>456</v>
      </c>
      <c r="CN112" s="1018"/>
      <c r="CO112" s="1018"/>
      <c r="CP112" s="1018"/>
      <c r="CQ112" s="1018"/>
      <c r="CR112" s="1018"/>
      <c r="CS112" s="1018"/>
      <c r="CT112" s="1018"/>
      <c r="CU112" s="1018"/>
      <c r="CV112" s="1018"/>
      <c r="CW112" s="1018"/>
      <c r="CX112" s="1018"/>
      <c r="CY112" s="1018"/>
      <c r="CZ112" s="1018"/>
      <c r="DA112" s="1018"/>
      <c r="DB112" s="1018"/>
      <c r="DC112" s="1018"/>
      <c r="DD112" s="1018"/>
      <c r="DE112" s="1018"/>
      <c r="DF112" s="1019"/>
      <c r="DG112" s="1020" t="s">
        <v>396</v>
      </c>
      <c r="DH112" s="1021"/>
      <c r="DI112" s="1021"/>
      <c r="DJ112" s="1021"/>
      <c r="DK112" s="1021"/>
      <c r="DL112" s="1021" t="s">
        <v>445</v>
      </c>
      <c r="DM112" s="1021"/>
      <c r="DN112" s="1021"/>
      <c r="DO112" s="1021"/>
      <c r="DP112" s="1021"/>
      <c r="DQ112" s="1021" t="s">
        <v>128</v>
      </c>
      <c r="DR112" s="1021"/>
      <c r="DS112" s="1021"/>
      <c r="DT112" s="1021"/>
      <c r="DU112" s="1021"/>
      <c r="DV112" s="1022" t="s">
        <v>447</v>
      </c>
      <c r="DW112" s="1022"/>
      <c r="DX112" s="1022"/>
      <c r="DY112" s="1022"/>
      <c r="DZ112" s="1023"/>
    </row>
    <row r="113" spans="1:130" s="248" customFormat="1" ht="26.25" customHeight="1" x14ac:dyDescent="0.15">
      <c r="A113" s="1055"/>
      <c r="B113" s="1056"/>
      <c r="C113" s="1051" t="s">
        <v>457</v>
      </c>
      <c r="D113" s="1051"/>
      <c r="E113" s="1051"/>
      <c r="F113" s="1051"/>
      <c r="G113" s="1051"/>
      <c r="H113" s="1051"/>
      <c r="I113" s="1051"/>
      <c r="J113" s="1051"/>
      <c r="K113" s="1051"/>
      <c r="L113" s="1051"/>
      <c r="M113" s="1051"/>
      <c r="N113" s="1051"/>
      <c r="O113" s="1051"/>
      <c r="P113" s="1051"/>
      <c r="Q113" s="1051"/>
      <c r="R113" s="1051"/>
      <c r="S113" s="1051"/>
      <c r="T113" s="1051"/>
      <c r="U113" s="1051"/>
      <c r="V113" s="1051"/>
      <c r="W113" s="1051"/>
      <c r="X113" s="1051"/>
      <c r="Y113" s="1051"/>
      <c r="Z113" s="1052"/>
      <c r="AA113" s="1034">
        <v>264412</v>
      </c>
      <c r="AB113" s="1035"/>
      <c r="AC113" s="1035"/>
      <c r="AD113" s="1035"/>
      <c r="AE113" s="1036"/>
      <c r="AF113" s="1037">
        <v>254372</v>
      </c>
      <c r="AG113" s="1035"/>
      <c r="AH113" s="1035"/>
      <c r="AI113" s="1035"/>
      <c r="AJ113" s="1036"/>
      <c r="AK113" s="1037">
        <v>265398</v>
      </c>
      <c r="AL113" s="1035"/>
      <c r="AM113" s="1035"/>
      <c r="AN113" s="1035"/>
      <c r="AO113" s="1036"/>
      <c r="AP113" s="1038">
        <v>10.6</v>
      </c>
      <c r="AQ113" s="1039"/>
      <c r="AR113" s="1039"/>
      <c r="AS113" s="1039"/>
      <c r="AT113" s="1040"/>
      <c r="AU113" s="1001"/>
      <c r="AV113" s="1002"/>
      <c r="AW113" s="1002"/>
      <c r="AX113" s="1002"/>
      <c r="AY113" s="1002"/>
      <c r="AZ113" s="1050" t="s">
        <v>458</v>
      </c>
      <c r="BA113" s="1051"/>
      <c r="BB113" s="1051"/>
      <c r="BC113" s="1051"/>
      <c r="BD113" s="1051"/>
      <c r="BE113" s="1051"/>
      <c r="BF113" s="1051"/>
      <c r="BG113" s="1051"/>
      <c r="BH113" s="1051"/>
      <c r="BI113" s="1051"/>
      <c r="BJ113" s="1051"/>
      <c r="BK113" s="1051"/>
      <c r="BL113" s="1051"/>
      <c r="BM113" s="1051"/>
      <c r="BN113" s="1051"/>
      <c r="BO113" s="1051"/>
      <c r="BP113" s="1052"/>
      <c r="BQ113" s="1020">
        <v>461254</v>
      </c>
      <c r="BR113" s="1021"/>
      <c r="BS113" s="1021"/>
      <c r="BT113" s="1021"/>
      <c r="BU113" s="1021"/>
      <c r="BV113" s="1021">
        <v>643644</v>
      </c>
      <c r="BW113" s="1021"/>
      <c r="BX113" s="1021"/>
      <c r="BY113" s="1021"/>
      <c r="BZ113" s="1021"/>
      <c r="CA113" s="1021">
        <v>695080</v>
      </c>
      <c r="CB113" s="1021"/>
      <c r="CC113" s="1021"/>
      <c r="CD113" s="1021"/>
      <c r="CE113" s="1021"/>
      <c r="CF113" s="1015">
        <v>27.8</v>
      </c>
      <c r="CG113" s="1016"/>
      <c r="CH113" s="1016"/>
      <c r="CI113" s="1016"/>
      <c r="CJ113" s="1016"/>
      <c r="CK113" s="1046"/>
      <c r="CL113" s="1047"/>
      <c r="CM113" s="1017" t="s">
        <v>459</v>
      </c>
      <c r="CN113" s="1018"/>
      <c r="CO113" s="1018"/>
      <c r="CP113" s="1018"/>
      <c r="CQ113" s="1018"/>
      <c r="CR113" s="1018"/>
      <c r="CS113" s="1018"/>
      <c r="CT113" s="1018"/>
      <c r="CU113" s="1018"/>
      <c r="CV113" s="1018"/>
      <c r="CW113" s="1018"/>
      <c r="CX113" s="1018"/>
      <c r="CY113" s="1018"/>
      <c r="CZ113" s="1018"/>
      <c r="DA113" s="1018"/>
      <c r="DB113" s="1018"/>
      <c r="DC113" s="1018"/>
      <c r="DD113" s="1018"/>
      <c r="DE113" s="1018"/>
      <c r="DF113" s="1019"/>
      <c r="DG113" s="1059" t="s">
        <v>445</v>
      </c>
      <c r="DH113" s="1060"/>
      <c r="DI113" s="1060"/>
      <c r="DJ113" s="1060"/>
      <c r="DK113" s="1061"/>
      <c r="DL113" s="1062" t="s">
        <v>447</v>
      </c>
      <c r="DM113" s="1060"/>
      <c r="DN113" s="1060"/>
      <c r="DO113" s="1060"/>
      <c r="DP113" s="1061"/>
      <c r="DQ113" s="1062" t="s">
        <v>445</v>
      </c>
      <c r="DR113" s="1060"/>
      <c r="DS113" s="1060"/>
      <c r="DT113" s="1060"/>
      <c r="DU113" s="1061"/>
      <c r="DV113" s="1063" t="s">
        <v>396</v>
      </c>
      <c r="DW113" s="1064"/>
      <c r="DX113" s="1064"/>
      <c r="DY113" s="1064"/>
      <c r="DZ113" s="1065"/>
    </row>
    <row r="114" spans="1:130" s="248" customFormat="1" ht="26.25" customHeight="1" x14ac:dyDescent="0.15">
      <c r="A114" s="1055"/>
      <c r="B114" s="1056"/>
      <c r="C114" s="1051" t="s">
        <v>460</v>
      </c>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2"/>
      <c r="AA114" s="1059">
        <v>63950</v>
      </c>
      <c r="AB114" s="1060"/>
      <c r="AC114" s="1060"/>
      <c r="AD114" s="1060"/>
      <c r="AE114" s="1061"/>
      <c r="AF114" s="1062">
        <v>67702</v>
      </c>
      <c r="AG114" s="1060"/>
      <c r="AH114" s="1060"/>
      <c r="AI114" s="1060"/>
      <c r="AJ114" s="1061"/>
      <c r="AK114" s="1062">
        <v>72561</v>
      </c>
      <c r="AL114" s="1060"/>
      <c r="AM114" s="1060"/>
      <c r="AN114" s="1060"/>
      <c r="AO114" s="1061"/>
      <c r="AP114" s="1063">
        <v>2.9</v>
      </c>
      <c r="AQ114" s="1064"/>
      <c r="AR114" s="1064"/>
      <c r="AS114" s="1064"/>
      <c r="AT114" s="1065"/>
      <c r="AU114" s="1001"/>
      <c r="AV114" s="1002"/>
      <c r="AW114" s="1002"/>
      <c r="AX114" s="1002"/>
      <c r="AY114" s="1002"/>
      <c r="AZ114" s="1050" t="s">
        <v>461</v>
      </c>
      <c r="BA114" s="1051"/>
      <c r="BB114" s="1051"/>
      <c r="BC114" s="1051"/>
      <c r="BD114" s="1051"/>
      <c r="BE114" s="1051"/>
      <c r="BF114" s="1051"/>
      <c r="BG114" s="1051"/>
      <c r="BH114" s="1051"/>
      <c r="BI114" s="1051"/>
      <c r="BJ114" s="1051"/>
      <c r="BK114" s="1051"/>
      <c r="BL114" s="1051"/>
      <c r="BM114" s="1051"/>
      <c r="BN114" s="1051"/>
      <c r="BO114" s="1051"/>
      <c r="BP114" s="1052"/>
      <c r="BQ114" s="1020">
        <v>1075918</v>
      </c>
      <c r="BR114" s="1021"/>
      <c r="BS114" s="1021"/>
      <c r="BT114" s="1021"/>
      <c r="BU114" s="1021"/>
      <c r="BV114" s="1021">
        <v>1053713</v>
      </c>
      <c r="BW114" s="1021"/>
      <c r="BX114" s="1021"/>
      <c r="BY114" s="1021"/>
      <c r="BZ114" s="1021"/>
      <c r="CA114" s="1021">
        <v>1075650</v>
      </c>
      <c r="CB114" s="1021"/>
      <c r="CC114" s="1021"/>
      <c r="CD114" s="1021"/>
      <c r="CE114" s="1021"/>
      <c r="CF114" s="1015">
        <v>43</v>
      </c>
      <c r="CG114" s="1016"/>
      <c r="CH114" s="1016"/>
      <c r="CI114" s="1016"/>
      <c r="CJ114" s="1016"/>
      <c r="CK114" s="1046"/>
      <c r="CL114" s="1047"/>
      <c r="CM114" s="1017" t="s">
        <v>462</v>
      </c>
      <c r="CN114" s="1018"/>
      <c r="CO114" s="1018"/>
      <c r="CP114" s="1018"/>
      <c r="CQ114" s="1018"/>
      <c r="CR114" s="1018"/>
      <c r="CS114" s="1018"/>
      <c r="CT114" s="1018"/>
      <c r="CU114" s="1018"/>
      <c r="CV114" s="1018"/>
      <c r="CW114" s="1018"/>
      <c r="CX114" s="1018"/>
      <c r="CY114" s="1018"/>
      <c r="CZ114" s="1018"/>
      <c r="DA114" s="1018"/>
      <c r="DB114" s="1018"/>
      <c r="DC114" s="1018"/>
      <c r="DD114" s="1018"/>
      <c r="DE114" s="1018"/>
      <c r="DF114" s="1019"/>
      <c r="DG114" s="1059" t="s">
        <v>463</v>
      </c>
      <c r="DH114" s="1060"/>
      <c r="DI114" s="1060"/>
      <c r="DJ114" s="1060"/>
      <c r="DK114" s="1061"/>
      <c r="DL114" s="1062" t="s">
        <v>445</v>
      </c>
      <c r="DM114" s="1060"/>
      <c r="DN114" s="1060"/>
      <c r="DO114" s="1060"/>
      <c r="DP114" s="1061"/>
      <c r="DQ114" s="1062" t="s">
        <v>445</v>
      </c>
      <c r="DR114" s="1060"/>
      <c r="DS114" s="1060"/>
      <c r="DT114" s="1060"/>
      <c r="DU114" s="1061"/>
      <c r="DV114" s="1063" t="s">
        <v>463</v>
      </c>
      <c r="DW114" s="1064"/>
      <c r="DX114" s="1064"/>
      <c r="DY114" s="1064"/>
      <c r="DZ114" s="1065"/>
    </row>
    <row r="115" spans="1:130" s="248" customFormat="1" ht="26.25" customHeight="1" x14ac:dyDescent="0.15">
      <c r="A115" s="1055"/>
      <c r="B115" s="1056"/>
      <c r="C115" s="1051" t="s">
        <v>464</v>
      </c>
      <c r="D115" s="1051"/>
      <c r="E115" s="1051"/>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2"/>
      <c r="AA115" s="1034" t="s">
        <v>463</v>
      </c>
      <c r="AB115" s="1035"/>
      <c r="AC115" s="1035"/>
      <c r="AD115" s="1035"/>
      <c r="AE115" s="1036"/>
      <c r="AF115" s="1037" t="s">
        <v>417</v>
      </c>
      <c r="AG115" s="1035"/>
      <c r="AH115" s="1035"/>
      <c r="AI115" s="1035"/>
      <c r="AJ115" s="1036"/>
      <c r="AK115" s="1037" t="s">
        <v>445</v>
      </c>
      <c r="AL115" s="1035"/>
      <c r="AM115" s="1035"/>
      <c r="AN115" s="1035"/>
      <c r="AO115" s="1036"/>
      <c r="AP115" s="1038" t="s">
        <v>453</v>
      </c>
      <c r="AQ115" s="1039"/>
      <c r="AR115" s="1039"/>
      <c r="AS115" s="1039"/>
      <c r="AT115" s="1040"/>
      <c r="AU115" s="1001"/>
      <c r="AV115" s="1002"/>
      <c r="AW115" s="1002"/>
      <c r="AX115" s="1002"/>
      <c r="AY115" s="1002"/>
      <c r="AZ115" s="1050" t="s">
        <v>465</v>
      </c>
      <c r="BA115" s="1051"/>
      <c r="BB115" s="1051"/>
      <c r="BC115" s="1051"/>
      <c r="BD115" s="1051"/>
      <c r="BE115" s="1051"/>
      <c r="BF115" s="1051"/>
      <c r="BG115" s="1051"/>
      <c r="BH115" s="1051"/>
      <c r="BI115" s="1051"/>
      <c r="BJ115" s="1051"/>
      <c r="BK115" s="1051"/>
      <c r="BL115" s="1051"/>
      <c r="BM115" s="1051"/>
      <c r="BN115" s="1051"/>
      <c r="BO115" s="1051"/>
      <c r="BP115" s="1052"/>
      <c r="BQ115" s="1020">
        <v>178167</v>
      </c>
      <c r="BR115" s="1021"/>
      <c r="BS115" s="1021"/>
      <c r="BT115" s="1021"/>
      <c r="BU115" s="1021"/>
      <c r="BV115" s="1021">
        <v>167236</v>
      </c>
      <c r="BW115" s="1021"/>
      <c r="BX115" s="1021"/>
      <c r="BY115" s="1021"/>
      <c r="BZ115" s="1021"/>
      <c r="CA115" s="1021">
        <v>161421</v>
      </c>
      <c r="CB115" s="1021"/>
      <c r="CC115" s="1021"/>
      <c r="CD115" s="1021"/>
      <c r="CE115" s="1021"/>
      <c r="CF115" s="1015">
        <v>6.4</v>
      </c>
      <c r="CG115" s="1016"/>
      <c r="CH115" s="1016"/>
      <c r="CI115" s="1016"/>
      <c r="CJ115" s="1016"/>
      <c r="CK115" s="1046"/>
      <c r="CL115" s="1047"/>
      <c r="CM115" s="1050" t="s">
        <v>466</v>
      </c>
      <c r="CN115" s="1071"/>
      <c r="CO115" s="1071"/>
      <c r="CP115" s="1071"/>
      <c r="CQ115" s="1071"/>
      <c r="CR115" s="1071"/>
      <c r="CS115" s="1071"/>
      <c r="CT115" s="1071"/>
      <c r="CU115" s="1071"/>
      <c r="CV115" s="1071"/>
      <c r="CW115" s="1071"/>
      <c r="CX115" s="1071"/>
      <c r="CY115" s="1071"/>
      <c r="CZ115" s="1071"/>
      <c r="DA115" s="1071"/>
      <c r="DB115" s="1071"/>
      <c r="DC115" s="1071"/>
      <c r="DD115" s="1071"/>
      <c r="DE115" s="1071"/>
      <c r="DF115" s="1052"/>
      <c r="DG115" s="1059" t="s">
        <v>447</v>
      </c>
      <c r="DH115" s="1060"/>
      <c r="DI115" s="1060"/>
      <c r="DJ115" s="1060"/>
      <c r="DK115" s="1061"/>
      <c r="DL115" s="1062" t="s">
        <v>453</v>
      </c>
      <c r="DM115" s="1060"/>
      <c r="DN115" s="1060"/>
      <c r="DO115" s="1060"/>
      <c r="DP115" s="1061"/>
      <c r="DQ115" s="1062" t="s">
        <v>445</v>
      </c>
      <c r="DR115" s="1060"/>
      <c r="DS115" s="1060"/>
      <c r="DT115" s="1060"/>
      <c r="DU115" s="1061"/>
      <c r="DV115" s="1063" t="s">
        <v>447</v>
      </c>
      <c r="DW115" s="1064"/>
      <c r="DX115" s="1064"/>
      <c r="DY115" s="1064"/>
      <c r="DZ115" s="1065"/>
    </row>
    <row r="116" spans="1:130" s="248" customFormat="1" ht="26.25" customHeight="1" x14ac:dyDescent="0.15">
      <c r="A116" s="1057"/>
      <c r="B116" s="1058"/>
      <c r="C116" s="1066" t="s">
        <v>467</v>
      </c>
      <c r="D116" s="1066"/>
      <c r="E116" s="1066"/>
      <c r="F116" s="1066"/>
      <c r="G116" s="1066"/>
      <c r="H116" s="1066"/>
      <c r="I116" s="1066"/>
      <c r="J116" s="1066"/>
      <c r="K116" s="1066"/>
      <c r="L116" s="1066"/>
      <c r="M116" s="1066"/>
      <c r="N116" s="1066"/>
      <c r="O116" s="1066"/>
      <c r="P116" s="1066"/>
      <c r="Q116" s="1066"/>
      <c r="R116" s="1066"/>
      <c r="S116" s="1066"/>
      <c r="T116" s="1066"/>
      <c r="U116" s="1066"/>
      <c r="V116" s="1066"/>
      <c r="W116" s="1066"/>
      <c r="X116" s="1066"/>
      <c r="Y116" s="1066"/>
      <c r="Z116" s="1067"/>
      <c r="AA116" s="1059" t="s">
        <v>447</v>
      </c>
      <c r="AB116" s="1060"/>
      <c r="AC116" s="1060"/>
      <c r="AD116" s="1060"/>
      <c r="AE116" s="1061"/>
      <c r="AF116" s="1062" t="s">
        <v>447</v>
      </c>
      <c r="AG116" s="1060"/>
      <c r="AH116" s="1060"/>
      <c r="AI116" s="1060"/>
      <c r="AJ116" s="1061"/>
      <c r="AK116" s="1062" t="s">
        <v>445</v>
      </c>
      <c r="AL116" s="1060"/>
      <c r="AM116" s="1060"/>
      <c r="AN116" s="1060"/>
      <c r="AO116" s="1061"/>
      <c r="AP116" s="1063" t="s">
        <v>453</v>
      </c>
      <c r="AQ116" s="1064"/>
      <c r="AR116" s="1064"/>
      <c r="AS116" s="1064"/>
      <c r="AT116" s="1065"/>
      <c r="AU116" s="1001"/>
      <c r="AV116" s="1002"/>
      <c r="AW116" s="1002"/>
      <c r="AX116" s="1002"/>
      <c r="AY116" s="1002"/>
      <c r="AZ116" s="1068" t="s">
        <v>468</v>
      </c>
      <c r="BA116" s="1069"/>
      <c r="BB116" s="1069"/>
      <c r="BC116" s="1069"/>
      <c r="BD116" s="1069"/>
      <c r="BE116" s="1069"/>
      <c r="BF116" s="1069"/>
      <c r="BG116" s="1069"/>
      <c r="BH116" s="1069"/>
      <c r="BI116" s="1069"/>
      <c r="BJ116" s="1069"/>
      <c r="BK116" s="1069"/>
      <c r="BL116" s="1069"/>
      <c r="BM116" s="1069"/>
      <c r="BN116" s="1069"/>
      <c r="BO116" s="1069"/>
      <c r="BP116" s="1070"/>
      <c r="BQ116" s="1020" t="s">
        <v>449</v>
      </c>
      <c r="BR116" s="1021"/>
      <c r="BS116" s="1021"/>
      <c r="BT116" s="1021"/>
      <c r="BU116" s="1021"/>
      <c r="BV116" s="1021" t="s">
        <v>396</v>
      </c>
      <c r="BW116" s="1021"/>
      <c r="BX116" s="1021"/>
      <c r="BY116" s="1021"/>
      <c r="BZ116" s="1021"/>
      <c r="CA116" s="1021" t="s">
        <v>449</v>
      </c>
      <c r="CB116" s="1021"/>
      <c r="CC116" s="1021"/>
      <c r="CD116" s="1021"/>
      <c r="CE116" s="1021"/>
      <c r="CF116" s="1015" t="s">
        <v>447</v>
      </c>
      <c r="CG116" s="1016"/>
      <c r="CH116" s="1016"/>
      <c r="CI116" s="1016"/>
      <c r="CJ116" s="1016"/>
      <c r="CK116" s="1046"/>
      <c r="CL116" s="1047"/>
      <c r="CM116" s="1017" t="s">
        <v>469</v>
      </c>
      <c r="CN116" s="1018"/>
      <c r="CO116" s="1018"/>
      <c r="CP116" s="1018"/>
      <c r="CQ116" s="1018"/>
      <c r="CR116" s="1018"/>
      <c r="CS116" s="1018"/>
      <c r="CT116" s="1018"/>
      <c r="CU116" s="1018"/>
      <c r="CV116" s="1018"/>
      <c r="CW116" s="1018"/>
      <c r="CX116" s="1018"/>
      <c r="CY116" s="1018"/>
      <c r="CZ116" s="1018"/>
      <c r="DA116" s="1018"/>
      <c r="DB116" s="1018"/>
      <c r="DC116" s="1018"/>
      <c r="DD116" s="1018"/>
      <c r="DE116" s="1018"/>
      <c r="DF116" s="1019"/>
      <c r="DG116" s="1059" t="s">
        <v>396</v>
      </c>
      <c r="DH116" s="1060"/>
      <c r="DI116" s="1060"/>
      <c r="DJ116" s="1060"/>
      <c r="DK116" s="1061"/>
      <c r="DL116" s="1062" t="s">
        <v>396</v>
      </c>
      <c r="DM116" s="1060"/>
      <c r="DN116" s="1060"/>
      <c r="DO116" s="1060"/>
      <c r="DP116" s="1061"/>
      <c r="DQ116" s="1062" t="s">
        <v>445</v>
      </c>
      <c r="DR116" s="1060"/>
      <c r="DS116" s="1060"/>
      <c r="DT116" s="1060"/>
      <c r="DU116" s="1061"/>
      <c r="DV116" s="1063" t="s">
        <v>453</v>
      </c>
      <c r="DW116" s="1064"/>
      <c r="DX116" s="1064"/>
      <c r="DY116" s="1064"/>
      <c r="DZ116" s="1065"/>
    </row>
    <row r="117" spans="1:130" s="248" customFormat="1" ht="26.25" customHeight="1" x14ac:dyDescent="0.15">
      <c r="A117" s="1005" t="s">
        <v>187</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1076" t="s">
        <v>470</v>
      </c>
      <c r="Z117" s="987"/>
      <c r="AA117" s="1077">
        <v>588969</v>
      </c>
      <c r="AB117" s="1078"/>
      <c r="AC117" s="1078"/>
      <c r="AD117" s="1078"/>
      <c r="AE117" s="1079"/>
      <c r="AF117" s="1080">
        <v>613714</v>
      </c>
      <c r="AG117" s="1078"/>
      <c r="AH117" s="1078"/>
      <c r="AI117" s="1078"/>
      <c r="AJ117" s="1079"/>
      <c r="AK117" s="1080">
        <v>639715</v>
      </c>
      <c r="AL117" s="1078"/>
      <c r="AM117" s="1078"/>
      <c r="AN117" s="1078"/>
      <c r="AO117" s="1079"/>
      <c r="AP117" s="1081"/>
      <c r="AQ117" s="1082"/>
      <c r="AR117" s="1082"/>
      <c r="AS117" s="1082"/>
      <c r="AT117" s="1083"/>
      <c r="AU117" s="1001"/>
      <c r="AV117" s="1002"/>
      <c r="AW117" s="1002"/>
      <c r="AX117" s="1002"/>
      <c r="AY117" s="1002"/>
      <c r="AZ117" s="1068" t="s">
        <v>471</v>
      </c>
      <c r="BA117" s="1069"/>
      <c r="BB117" s="1069"/>
      <c r="BC117" s="1069"/>
      <c r="BD117" s="1069"/>
      <c r="BE117" s="1069"/>
      <c r="BF117" s="1069"/>
      <c r="BG117" s="1069"/>
      <c r="BH117" s="1069"/>
      <c r="BI117" s="1069"/>
      <c r="BJ117" s="1069"/>
      <c r="BK117" s="1069"/>
      <c r="BL117" s="1069"/>
      <c r="BM117" s="1069"/>
      <c r="BN117" s="1069"/>
      <c r="BO117" s="1069"/>
      <c r="BP117" s="1070"/>
      <c r="BQ117" s="1020" t="s">
        <v>453</v>
      </c>
      <c r="BR117" s="1021"/>
      <c r="BS117" s="1021"/>
      <c r="BT117" s="1021"/>
      <c r="BU117" s="1021"/>
      <c r="BV117" s="1021" t="s">
        <v>417</v>
      </c>
      <c r="BW117" s="1021"/>
      <c r="BX117" s="1021"/>
      <c r="BY117" s="1021"/>
      <c r="BZ117" s="1021"/>
      <c r="CA117" s="1021" t="s">
        <v>454</v>
      </c>
      <c r="CB117" s="1021"/>
      <c r="CC117" s="1021"/>
      <c r="CD117" s="1021"/>
      <c r="CE117" s="1021"/>
      <c r="CF117" s="1015" t="s">
        <v>454</v>
      </c>
      <c r="CG117" s="1016"/>
      <c r="CH117" s="1016"/>
      <c r="CI117" s="1016"/>
      <c r="CJ117" s="1016"/>
      <c r="CK117" s="1046"/>
      <c r="CL117" s="1047"/>
      <c r="CM117" s="1017" t="s">
        <v>472</v>
      </c>
      <c r="CN117" s="1018"/>
      <c r="CO117" s="1018"/>
      <c r="CP117" s="1018"/>
      <c r="CQ117" s="1018"/>
      <c r="CR117" s="1018"/>
      <c r="CS117" s="1018"/>
      <c r="CT117" s="1018"/>
      <c r="CU117" s="1018"/>
      <c r="CV117" s="1018"/>
      <c r="CW117" s="1018"/>
      <c r="CX117" s="1018"/>
      <c r="CY117" s="1018"/>
      <c r="CZ117" s="1018"/>
      <c r="DA117" s="1018"/>
      <c r="DB117" s="1018"/>
      <c r="DC117" s="1018"/>
      <c r="DD117" s="1018"/>
      <c r="DE117" s="1018"/>
      <c r="DF117" s="1019"/>
      <c r="DG117" s="1059" t="s">
        <v>454</v>
      </c>
      <c r="DH117" s="1060"/>
      <c r="DI117" s="1060"/>
      <c r="DJ117" s="1060"/>
      <c r="DK117" s="1061"/>
      <c r="DL117" s="1062" t="s">
        <v>454</v>
      </c>
      <c r="DM117" s="1060"/>
      <c r="DN117" s="1060"/>
      <c r="DO117" s="1060"/>
      <c r="DP117" s="1061"/>
      <c r="DQ117" s="1062" t="s">
        <v>396</v>
      </c>
      <c r="DR117" s="1060"/>
      <c r="DS117" s="1060"/>
      <c r="DT117" s="1060"/>
      <c r="DU117" s="1061"/>
      <c r="DV117" s="1063" t="s">
        <v>453</v>
      </c>
      <c r="DW117" s="1064"/>
      <c r="DX117" s="1064"/>
      <c r="DY117" s="1064"/>
      <c r="DZ117" s="1065"/>
    </row>
    <row r="118" spans="1:130" s="248" customFormat="1" ht="26.25" customHeight="1" x14ac:dyDescent="0.15">
      <c r="A118" s="1005" t="s">
        <v>439</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5" t="s">
        <v>436</v>
      </c>
      <c r="AB118" s="986"/>
      <c r="AC118" s="986"/>
      <c r="AD118" s="986"/>
      <c r="AE118" s="987"/>
      <c r="AF118" s="985" t="s">
        <v>437</v>
      </c>
      <c r="AG118" s="986"/>
      <c r="AH118" s="986"/>
      <c r="AI118" s="986"/>
      <c r="AJ118" s="987"/>
      <c r="AK118" s="985" t="s">
        <v>307</v>
      </c>
      <c r="AL118" s="986"/>
      <c r="AM118" s="986"/>
      <c r="AN118" s="986"/>
      <c r="AO118" s="987"/>
      <c r="AP118" s="1072" t="s">
        <v>438</v>
      </c>
      <c r="AQ118" s="1073"/>
      <c r="AR118" s="1073"/>
      <c r="AS118" s="1073"/>
      <c r="AT118" s="1074"/>
      <c r="AU118" s="1001"/>
      <c r="AV118" s="1002"/>
      <c r="AW118" s="1002"/>
      <c r="AX118" s="1002"/>
      <c r="AY118" s="1002"/>
      <c r="AZ118" s="1075" t="s">
        <v>473</v>
      </c>
      <c r="BA118" s="1066"/>
      <c r="BB118" s="1066"/>
      <c r="BC118" s="1066"/>
      <c r="BD118" s="1066"/>
      <c r="BE118" s="1066"/>
      <c r="BF118" s="1066"/>
      <c r="BG118" s="1066"/>
      <c r="BH118" s="1066"/>
      <c r="BI118" s="1066"/>
      <c r="BJ118" s="1066"/>
      <c r="BK118" s="1066"/>
      <c r="BL118" s="1066"/>
      <c r="BM118" s="1066"/>
      <c r="BN118" s="1066"/>
      <c r="BO118" s="1066"/>
      <c r="BP118" s="1067"/>
      <c r="BQ118" s="1098" t="s">
        <v>453</v>
      </c>
      <c r="BR118" s="1099"/>
      <c r="BS118" s="1099"/>
      <c r="BT118" s="1099"/>
      <c r="BU118" s="1099"/>
      <c r="BV118" s="1099" t="s">
        <v>463</v>
      </c>
      <c r="BW118" s="1099"/>
      <c r="BX118" s="1099"/>
      <c r="BY118" s="1099"/>
      <c r="BZ118" s="1099"/>
      <c r="CA118" s="1099" t="s">
        <v>463</v>
      </c>
      <c r="CB118" s="1099"/>
      <c r="CC118" s="1099"/>
      <c r="CD118" s="1099"/>
      <c r="CE118" s="1099"/>
      <c r="CF118" s="1015" t="s">
        <v>463</v>
      </c>
      <c r="CG118" s="1016"/>
      <c r="CH118" s="1016"/>
      <c r="CI118" s="1016"/>
      <c r="CJ118" s="1016"/>
      <c r="CK118" s="1046"/>
      <c r="CL118" s="1047"/>
      <c r="CM118" s="1017" t="s">
        <v>474</v>
      </c>
      <c r="CN118" s="1018"/>
      <c r="CO118" s="1018"/>
      <c r="CP118" s="1018"/>
      <c r="CQ118" s="1018"/>
      <c r="CR118" s="1018"/>
      <c r="CS118" s="1018"/>
      <c r="CT118" s="1018"/>
      <c r="CU118" s="1018"/>
      <c r="CV118" s="1018"/>
      <c r="CW118" s="1018"/>
      <c r="CX118" s="1018"/>
      <c r="CY118" s="1018"/>
      <c r="CZ118" s="1018"/>
      <c r="DA118" s="1018"/>
      <c r="DB118" s="1018"/>
      <c r="DC118" s="1018"/>
      <c r="DD118" s="1018"/>
      <c r="DE118" s="1018"/>
      <c r="DF118" s="1019"/>
      <c r="DG118" s="1059" t="s">
        <v>454</v>
      </c>
      <c r="DH118" s="1060"/>
      <c r="DI118" s="1060"/>
      <c r="DJ118" s="1060"/>
      <c r="DK118" s="1061"/>
      <c r="DL118" s="1062" t="s">
        <v>396</v>
      </c>
      <c r="DM118" s="1060"/>
      <c r="DN118" s="1060"/>
      <c r="DO118" s="1060"/>
      <c r="DP118" s="1061"/>
      <c r="DQ118" s="1062" t="s">
        <v>463</v>
      </c>
      <c r="DR118" s="1060"/>
      <c r="DS118" s="1060"/>
      <c r="DT118" s="1060"/>
      <c r="DU118" s="1061"/>
      <c r="DV118" s="1063" t="s">
        <v>475</v>
      </c>
      <c r="DW118" s="1064"/>
      <c r="DX118" s="1064"/>
      <c r="DY118" s="1064"/>
      <c r="DZ118" s="1065"/>
    </row>
    <row r="119" spans="1:130" s="248" customFormat="1" ht="26.25" customHeight="1" x14ac:dyDescent="0.15">
      <c r="A119" s="1159" t="s">
        <v>442</v>
      </c>
      <c r="B119" s="1045"/>
      <c r="C119" s="1024" t="s">
        <v>443</v>
      </c>
      <c r="D119" s="1025"/>
      <c r="E119" s="1025"/>
      <c r="F119" s="1025"/>
      <c r="G119" s="1025"/>
      <c r="H119" s="1025"/>
      <c r="I119" s="1025"/>
      <c r="J119" s="1025"/>
      <c r="K119" s="1025"/>
      <c r="L119" s="1025"/>
      <c r="M119" s="1025"/>
      <c r="N119" s="1025"/>
      <c r="O119" s="1025"/>
      <c r="P119" s="1025"/>
      <c r="Q119" s="1025"/>
      <c r="R119" s="1025"/>
      <c r="S119" s="1025"/>
      <c r="T119" s="1025"/>
      <c r="U119" s="1025"/>
      <c r="V119" s="1025"/>
      <c r="W119" s="1025"/>
      <c r="X119" s="1025"/>
      <c r="Y119" s="1025"/>
      <c r="Z119" s="1026"/>
      <c r="AA119" s="992" t="s">
        <v>463</v>
      </c>
      <c r="AB119" s="993"/>
      <c r="AC119" s="993"/>
      <c r="AD119" s="993"/>
      <c r="AE119" s="994"/>
      <c r="AF119" s="995" t="s">
        <v>445</v>
      </c>
      <c r="AG119" s="993"/>
      <c r="AH119" s="993"/>
      <c r="AI119" s="993"/>
      <c r="AJ119" s="994"/>
      <c r="AK119" s="995" t="s">
        <v>453</v>
      </c>
      <c r="AL119" s="993"/>
      <c r="AM119" s="993"/>
      <c r="AN119" s="993"/>
      <c r="AO119" s="994"/>
      <c r="AP119" s="996" t="s">
        <v>454</v>
      </c>
      <c r="AQ119" s="997"/>
      <c r="AR119" s="997"/>
      <c r="AS119" s="997"/>
      <c r="AT119" s="998"/>
      <c r="AU119" s="1003"/>
      <c r="AV119" s="1004"/>
      <c r="AW119" s="1004"/>
      <c r="AX119" s="1004"/>
      <c r="AY119" s="1004"/>
      <c r="AZ119" s="279" t="s">
        <v>187</v>
      </c>
      <c r="BA119" s="279"/>
      <c r="BB119" s="279"/>
      <c r="BC119" s="279"/>
      <c r="BD119" s="279"/>
      <c r="BE119" s="279"/>
      <c r="BF119" s="279"/>
      <c r="BG119" s="279"/>
      <c r="BH119" s="279"/>
      <c r="BI119" s="279"/>
      <c r="BJ119" s="279"/>
      <c r="BK119" s="279"/>
      <c r="BL119" s="279"/>
      <c r="BM119" s="279"/>
      <c r="BN119" s="279"/>
      <c r="BO119" s="1076" t="s">
        <v>476</v>
      </c>
      <c r="BP119" s="1107"/>
      <c r="BQ119" s="1098">
        <v>6182212</v>
      </c>
      <c r="BR119" s="1099"/>
      <c r="BS119" s="1099"/>
      <c r="BT119" s="1099"/>
      <c r="BU119" s="1099"/>
      <c r="BV119" s="1099">
        <v>6148825</v>
      </c>
      <c r="BW119" s="1099"/>
      <c r="BX119" s="1099"/>
      <c r="BY119" s="1099"/>
      <c r="BZ119" s="1099"/>
      <c r="CA119" s="1099">
        <v>5975329</v>
      </c>
      <c r="CB119" s="1099"/>
      <c r="CC119" s="1099"/>
      <c r="CD119" s="1099"/>
      <c r="CE119" s="1099"/>
      <c r="CF119" s="1100"/>
      <c r="CG119" s="1101"/>
      <c r="CH119" s="1101"/>
      <c r="CI119" s="1101"/>
      <c r="CJ119" s="1102"/>
      <c r="CK119" s="1048"/>
      <c r="CL119" s="1049"/>
      <c r="CM119" s="1103" t="s">
        <v>477</v>
      </c>
      <c r="CN119" s="1104"/>
      <c r="CO119" s="1104"/>
      <c r="CP119" s="1104"/>
      <c r="CQ119" s="1104"/>
      <c r="CR119" s="1104"/>
      <c r="CS119" s="1104"/>
      <c r="CT119" s="1104"/>
      <c r="CU119" s="1104"/>
      <c r="CV119" s="1104"/>
      <c r="CW119" s="1104"/>
      <c r="CX119" s="1104"/>
      <c r="CY119" s="1104"/>
      <c r="CZ119" s="1104"/>
      <c r="DA119" s="1104"/>
      <c r="DB119" s="1104"/>
      <c r="DC119" s="1104"/>
      <c r="DD119" s="1104"/>
      <c r="DE119" s="1104"/>
      <c r="DF119" s="1105"/>
      <c r="DG119" s="1106" t="s">
        <v>453</v>
      </c>
      <c r="DH119" s="1085"/>
      <c r="DI119" s="1085"/>
      <c r="DJ119" s="1085"/>
      <c r="DK119" s="1086"/>
      <c r="DL119" s="1084" t="s">
        <v>453</v>
      </c>
      <c r="DM119" s="1085"/>
      <c r="DN119" s="1085"/>
      <c r="DO119" s="1085"/>
      <c r="DP119" s="1086"/>
      <c r="DQ119" s="1084" t="s">
        <v>475</v>
      </c>
      <c r="DR119" s="1085"/>
      <c r="DS119" s="1085"/>
      <c r="DT119" s="1085"/>
      <c r="DU119" s="1086"/>
      <c r="DV119" s="1087" t="s">
        <v>445</v>
      </c>
      <c r="DW119" s="1088"/>
      <c r="DX119" s="1088"/>
      <c r="DY119" s="1088"/>
      <c r="DZ119" s="1089"/>
    </row>
    <row r="120" spans="1:130" s="248" customFormat="1" ht="26.25" customHeight="1" x14ac:dyDescent="0.15">
      <c r="A120" s="1160"/>
      <c r="B120" s="1047"/>
      <c r="C120" s="1017" t="s">
        <v>450</v>
      </c>
      <c r="D120" s="1018"/>
      <c r="E120" s="1018"/>
      <c r="F120" s="1018"/>
      <c r="G120" s="1018"/>
      <c r="H120" s="1018"/>
      <c r="I120" s="1018"/>
      <c r="J120" s="1018"/>
      <c r="K120" s="1018"/>
      <c r="L120" s="1018"/>
      <c r="M120" s="1018"/>
      <c r="N120" s="1018"/>
      <c r="O120" s="1018"/>
      <c r="P120" s="1018"/>
      <c r="Q120" s="1018"/>
      <c r="R120" s="1018"/>
      <c r="S120" s="1018"/>
      <c r="T120" s="1018"/>
      <c r="U120" s="1018"/>
      <c r="V120" s="1018"/>
      <c r="W120" s="1018"/>
      <c r="X120" s="1018"/>
      <c r="Y120" s="1018"/>
      <c r="Z120" s="1019"/>
      <c r="AA120" s="1059" t="s">
        <v>396</v>
      </c>
      <c r="AB120" s="1060"/>
      <c r="AC120" s="1060"/>
      <c r="AD120" s="1060"/>
      <c r="AE120" s="1061"/>
      <c r="AF120" s="1062" t="s">
        <v>445</v>
      </c>
      <c r="AG120" s="1060"/>
      <c r="AH120" s="1060"/>
      <c r="AI120" s="1060"/>
      <c r="AJ120" s="1061"/>
      <c r="AK120" s="1062" t="s">
        <v>453</v>
      </c>
      <c r="AL120" s="1060"/>
      <c r="AM120" s="1060"/>
      <c r="AN120" s="1060"/>
      <c r="AO120" s="1061"/>
      <c r="AP120" s="1063" t="s">
        <v>445</v>
      </c>
      <c r="AQ120" s="1064"/>
      <c r="AR120" s="1064"/>
      <c r="AS120" s="1064"/>
      <c r="AT120" s="1065"/>
      <c r="AU120" s="1090" t="s">
        <v>478</v>
      </c>
      <c r="AV120" s="1091"/>
      <c r="AW120" s="1091"/>
      <c r="AX120" s="1091"/>
      <c r="AY120" s="1092"/>
      <c r="AZ120" s="1041" t="s">
        <v>479</v>
      </c>
      <c r="BA120" s="990"/>
      <c r="BB120" s="990"/>
      <c r="BC120" s="990"/>
      <c r="BD120" s="990"/>
      <c r="BE120" s="990"/>
      <c r="BF120" s="990"/>
      <c r="BG120" s="990"/>
      <c r="BH120" s="990"/>
      <c r="BI120" s="990"/>
      <c r="BJ120" s="990"/>
      <c r="BK120" s="990"/>
      <c r="BL120" s="990"/>
      <c r="BM120" s="990"/>
      <c r="BN120" s="990"/>
      <c r="BO120" s="990"/>
      <c r="BP120" s="991"/>
      <c r="BQ120" s="1027">
        <v>4646680</v>
      </c>
      <c r="BR120" s="1028"/>
      <c r="BS120" s="1028"/>
      <c r="BT120" s="1028"/>
      <c r="BU120" s="1028"/>
      <c r="BV120" s="1028">
        <v>4557290</v>
      </c>
      <c r="BW120" s="1028"/>
      <c r="BX120" s="1028"/>
      <c r="BY120" s="1028"/>
      <c r="BZ120" s="1028"/>
      <c r="CA120" s="1028">
        <v>4678651</v>
      </c>
      <c r="CB120" s="1028"/>
      <c r="CC120" s="1028"/>
      <c r="CD120" s="1028"/>
      <c r="CE120" s="1028"/>
      <c r="CF120" s="1042">
        <v>186.9</v>
      </c>
      <c r="CG120" s="1043"/>
      <c r="CH120" s="1043"/>
      <c r="CI120" s="1043"/>
      <c r="CJ120" s="1043"/>
      <c r="CK120" s="1108" t="s">
        <v>480</v>
      </c>
      <c r="CL120" s="1109"/>
      <c r="CM120" s="1109"/>
      <c r="CN120" s="1109"/>
      <c r="CO120" s="1110"/>
      <c r="CP120" s="1116" t="s">
        <v>481</v>
      </c>
      <c r="CQ120" s="1117"/>
      <c r="CR120" s="1117"/>
      <c r="CS120" s="1117"/>
      <c r="CT120" s="1117"/>
      <c r="CU120" s="1117"/>
      <c r="CV120" s="1117"/>
      <c r="CW120" s="1117"/>
      <c r="CX120" s="1117"/>
      <c r="CY120" s="1117"/>
      <c r="CZ120" s="1117"/>
      <c r="DA120" s="1117"/>
      <c r="DB120" s="1117"/>
      <c r="DC120" s="1117"/>
      <c r="DD120" s="1117"/>
      <c r="DE120" s="1117"/>
      <c r="DF120" s="1118"/>
      <c r="DG120" s="1027">
        <v>1609811</v>
      </c>
      <c r="DH120" s="1028"/>
      <c r="DI120" s="1028"/>
      <c r="DJ120" s="1028"/>
      <c r="DK120" s="1028"/>
      <c r="DL120" s="1028">
        <v>1391089</v>
      </c>
      <c r="DM120" s="1028"/>
      <c r="DN120" s="1028"/>
      <c r="DO120" s="1028"/>
      <c r="DP120" s="1028"/>
      <c r="DQ120" s="1028">
        <v>1194727</v>
      </c>
      <c r="DR120" s="1028"/>
      <c r="DS120" s="1028"/>
      <c r="DT120" s="1028"/>
      <c r="DU120" s="1028"/>
      <c r="DV120" s="1029">
        <v>47.7</v>
      </c>
      <c r="DW120" s="1029"/>
      <c r="DX120" s="1029"/>
      <c r="DY120" s="1029"/>
      <c r="DZ120" s="1030"/>
    </row>
    <row r="121" spans="1:130" s="248" customFormat="1" ht="26.25" customHeight="1" x14ac:dyDescent="0.15">
      <c r="A121" s="1160"/>
      <c r="B121" s="1047"/>
      <c r="C121" s="1068" t="s">
        <v>482</v>
      </c>
      <c r="D121" s="1069"/>
      <c r="E121" s="1069"/>
      <c r="F121" s="1069"/>
      <c r="G121" s="1069"/>
      <c r="H121" s="1069"/>
      <c r="I121" s="1069"/>
      <c r="J121" s="1069"/>
      <c r="K121" s="1069"/>
      <c r="L121" s="1069"/>
      <c r="M121" s="1069"/>
      <c r="N121" s="1069"/>
      <c r="O121" s="1069"/>
      <c r="P121" s="1069"/>
      <c r="Q121" s="1069"/>
      <c r="R121" s="1069"/>
      <c r="S121" s="1069"/>
      <c r="T121" s="1069"/>
      <c r="U121" s="1069"/>
      <c r="V121" s="1069"/>
      <c r="W121" s="1069"/>
      <c r="X121" s="1069"/>
      <c r="Y121" s="1069"/>
      <c r="Z121" s="1070"/>
      <c r="AA121" s="1059" t="s">
        <v>454</v>
      </c>
      <c r="AB121" s="1060"/>
      <c r="AC121" s="1060"/>
      <c r="AD121" s="1060"/>
      <c r="AE121" s="1061"/>
      <c r="AF121" s="1062" t="s">
        <v>483</v>
      </c>
      <c r="AG121" s="1060"/>
      <c r="AH121" s="1060"/>
      <c r="AI121" s="1060"/>
      <c r="AJ121" s="1061"/>
      <c r="AK121" s="1062" t="s">
        <v>417</v>
      </c>
      <c r="AL121" s="1060"/>
      <c r="AM121" s="1060"/>
      <c r="AN121" s="1060"/>
      <c r="AO121" s="1061"/>
      <c r="AP121" s="1063" t="s">
        <v>475</v>
      </c>
      <c r="AQ121" s="1064"/>
      <c r="AR121" s="1064"/>
      <c r="AS121" s="1064"/>
      <c r="AT121" s="1065"/>
      <c r="AU121" s="1093"/>
      <c r="AV121" s="1094"/>
      <c r="AW121" s="1094"/>
      <c r="AX121" s="1094"/>
      <c r="AY121" s="1095"/>
      <c r="AZ121" s="1050" t="s">
        <v>484</v>
      </c>
      <c r="BA121" s="1051"/>
      <c r="BB121" s="1051"/>
      <c r="BC121" s="1051"/>
      <c r="BD121" s="1051"/>
      <c r="BE121" s="1051"/>
      <c r="BF121" s="1051"/>
      <c r="BG121" s="1051"/>
      <c r="BH121" s="1051"/>
      <c r="BI121" s="1051"/>
      <c r="BJ121" s="1051"/>
      <c r="BK121" s="1051"/>
      <c r="BL121" s="1051"/>
      <c r="BM121" s="1051"/>
      <c r="BN121" s="1051"/>
      <c r="BO121" s="1051"/>
      <c r="BP121" s="1052"/>
      <c r="BQ121" s="1020">
        <v>5416</v>
      </c>
      <c r="BR121" s="1021"/>
      <c r="BS121" s="1021"/>
      <c r="BT121" s="1021"/>
      <c r="BU121" s="1021"/>
      <c r="BV121" s="1021">
        <v>3069</v>
      </c>
      <c r="BW121" s="1021"/>
      <c r="BX121" s="1021"/>
      <c r="BY121" s="1021"/>
      <c r="BZ121" s="1021"/>
      <c r="CA121" s="1021">
        <v>648</v>
      </c>
      <c r="CB121" s="1021"/>
      <c r="CC121" s="1021"/>
      <c r="CD121" s="1021"/>
      <c r="CE121" s="1021"/>
      <c r="CF121" s="1015">
        <v>0</v>
      </c>
      <c r="CG121" s="1016"/>
      <c r="CH121" s="1016"/>
      <c r="CI121" s="1016"/>
      <c r="CJ121" s="1016"/>
      <c r="CK121" s="1111"/>
      <c r="CL121" s="1112"/>
      <c r="CM121" s="1112"/>
      <c r="CN121" s="1112"/>
      <c r="CO121" s="1113"/>
      <c r="CP121" s="1121" t="s">
        <v>485</v>
      </c>
      <c r="CQ121" s="1122"/>
      <c r="CR121" s="1122"/>
      <c r="CS121" s="1122"/>
      <c r="CT121" s="1122"/>
      <c r="CU121" s="1122"/>
      <c r="CV121" s="1122"/>
      <c r="CW121" s="1122"/>
      <c r="CX121" s="1122"/>
      <c r="CY121" s="1122"/>
      <c r="CZ121" s="1122"/>
      <c r="DA121" s="1122"/>
      <c r="DB121" s="1122"/>
      <c r="DC121" s="1122"/>
      <c r="DD121" s="1122"/>
      <c r="DE121" s="1122"/>
      <c r="DF121" s="1123"/>
      <c r="DG121" s="1020">
        <v>56567</v>
      </c>
      <c r="DH121" s="1021"/>
      <c r="DI121" s="1021"/>
      <c r="DJ121" s="1021"/>
      <c r="DK121" s="1021"/>
      <c r="DL121" s="1021">
        <v>44316</v>
      </c>
      <c r="DM121" s="1021"/>
      <c r="DN121" s="1021"/>
      <c r="DO121" s="1021"/>
      <c r="DP121" s="1021"/>
      <c r="DQ121" s="1021">
        <v>34637</v>
      </c>
      <c r="DR121" s="1021"/>
      <c r="DS121" s="1021"/>
      <c r="DT121" s="1021"/>
      <c r="DU121" s="1021"/>
      <c r="DV121" s="1022">
        <v>1.4</v>
      </c>
      <c r="DW121" s="1022"/>
      <c r="DX121" s="1022"/>
      <c r="DY121" s="1022"/>
      <c r="DZ121" s="1023"/>
    </row>
    <row r="122" spans="1:130" s="248" customFormat="1" ht="26.25" customHeight="1" x14ac:dyDescent="0.15">
      <c r="A122" s="1160"/>
      <c r="B122" s="1047"/>
      <c r="C122" s="1017" t="s">
        <v>462</v>
      </c>
      <c r="D122" s="1018"/>
      <c r="E122" s="1018"/>
      <c r="F122" s="1018"/>
      <c r="G122" s="1018"/>
      <c r="H122" s="1018"/>
      <c r="I122" s="1018"/>
      <c r="J122" s="1018"/>
      <c r="K122" s="1018"/>
      <c r="L122" s="1018"/>
      <c r="M122" s="1018"/>
      <c r="N122" s="1018"/>
      <c r="O122" s="1018"/>
      <c r="P122" s="1018"/>
      <c r="Q122" s="1018"/>
      <c r="R122" s="1018"/>
      <c r="S122" s="1018"/>
      <c r="T122" s="1018"/>
      <c r="U122" s="1018"/>
      <c r="V122" s="1018"/>
      <c r="W122" s="1018"/>
      <c r="X122" s="1018"/>
      <c r="Y122" s="1018"/>
      <c r="Z122" s="1019"/>
      <c r="AA122" s="1059" t="s">
        <v>454</v>
      </c>
      <c r="AB122" s="1060"/>
      <c r="AC122" s="1060"/>
      <c r="AD122" s="1060"/>
      <c r="AE122" s="1061"/>
      <c r="AF122" s="1062" t="s">
        <v>417</v>
      </c>
      <c r="AG122" s="1060"/>
      <c r="AH122" s="1060"/>
      <c r="AI122" s="1060"/>
      <c r="AJ122" s="1061"/>
      <c r="AK122" s="1062" t="s">
        <v>417</v>
      </c>
      <c r="AL122" s="1060"/>
      <c r="AM122" s="1060"/>
      <c r="AN122" s="1060"/>
      <c r="AO122" s="1061"/>
      <c r="AP122" s="1063" t="s">
        <v>396</v>
      </c>
      <c r="AQ122" s="1064"/>
      <c r="AR122" s="1064"/>
      <c r="AS122" s="1064"/>
      <c r="AT122" s="1065"/>
      <c r="AU122" s="1093"/>
      <c r="AV122" s="1094"/>
      <c r="AW122" s="1094"/>
      <c r="AX122" s="1094"/>
      <c r="AY122" s="1095"/>
      <c r="AZ122" s="1075" t="s">
        <v>486</v>
      </c>
      <c r="BA122" s="1066"/>
      <c r="BB122" s="1066"/>
      <c r="BC122" s="1066"/>
      <c r="BD122" s="1066"/>
      <c r="BE122" s="1066"/>
      <c r="BF122" s="1066"/>
      <c r="BG122" s="1066"/>
      <c r="BH122" s="1066"/>
      <c r="BI122" s="1066"/>
      <c r="BJ122" s="1066"/>
      <c r="BK122" s="1066"/>
      <c r="BL122" s="1066"/>
      <c r="BM122" s="1066"/>
      <c r="BN122" s="1066"/>
      <c r="BO122" s="1066"/>
      <c r="BP122" s="1067"/>
      <c r="BQ122" s="1098">
        <v>3831264</v>
      </c>
      <c r="BR122" s="1099"/>
      <c r="BS122" s="1099"/>
      <c r="BT122" s="1099"/>
      <c r="BU122" s="1099"/>
      <c r="BV122" s="1099">
        <v>3682286</v>
      </c>
      <c r="BW122" s="1099"/>
      <c r="BX122" s="1099"/>
      <c r="BY122" s="1099"/>
      <c r="BZ122" s="1099"/>
      <c r="CA122" s="1099">
        <v>3688141</v>
      </c>
      <c r="CB122" s="1099"/>
      <c r="CC122" s="1099"/>
      <c r="CD122" s="1099"/>
      <c r="CE122" s="1099"/>
      <c r="CF122" s="1119">
        <v>147.30000000000001</v>
      </c>
      <c r="CG122" s="1120"/>
      <c r="CH122" s="1120"/>
      <c r="CI122" s="1120"/>
      <c r="CJ122" s="1120"/>
      <c r="CK122" s="1111"/>
      <c r="CL122" s="1112"/>
      <c r="CM122" s="1112"/>
      <c r="CN122" s="1112"/>
      <c r="CO122" s="1113"/>
      <c r="CP122" s="1121" t="s">
        <v>487</v>
      </c>
      <c r="CQ122" s="1122"/>
      <c r="CR122" s="1122"/>
      <c r="CS122" s="1122"/>
      <c r="CT122" s="1122"/>
      <c r="CU122" s="1122"/>
      <c r="CV122" s="1122"/>
      <c r="CW122" s="1122"/>
      <c r="CX122" s="1122"/>
      <c r="CY122" s="1122"/>
      <c r="CZ122" s="1122"/>
      <c r="DA122" s="1122"/>
      <c r="DB122" s="1122"/>
      <c r="DC122" s="1122"/>
      <c r="DD122" s="1122"/>
      <c r="DE122" s="1122"/>
      <c r="DF122" s="1123"/>
      <c r="DG122" s="1020" t="s">
        <v>475</v>
      </c>
      <c r="DH122" s="1021"/>
      <c r="DI122" s="1021"/>
      <c r="DJ122" s="1021"/>
      <c r="DK122" s="1021"/>
      <c r="DL122" s="1021" t="s">
        <v>445</v>
      </c>
      <c r="DM122" s="1021"/>
      <c r="DN122" s="1021"/>
      <c r="DO122" s="1021"/>
      <c r="DP122" s="1021"/>
      <c r="DQ122" s="1021" t="s">
        <v>454</v>
      </c>
      <c r="DR122" s="1021"/>
      <c r="DS122" s="1021"/>
      <c r="DT122" s="1021"/>
      <c r="DU122" s="1021"/>
      <c r="DV122" s="1022" t="s">
        <v>445</v>
      </c>
      <c r="DW122" s="1022"/>
      <c r="DX122" s="1022"/>
      <c r="DY122" s="1022"/>
      <c r="DZ122" s="1023"/>
    </row>
    <row r="123" spans="1:130" s="248" customFormat="1" ht="26.25" customHeight="1" x14ac:dyDescent="0.15">
      <c r="A123" s="1160"/>
      <c r="B123" s="1047"/>
      <c r="C123" s="1017" t="s">
        <v>469</v>
      </c>
      <c r="D123" s="1018"/>
      <c r="E123" s="1018"/>
      <c r="F123" s="1018"/>
      <c r="G123" s="1018"/>
      <c r="H123" s="1018"/>
      <c r="I123" s="1018"/>
      <c r="J123" s="1018"/>
      <c r="K123" s="1018"/>
      <c r="L123" s="1018"/>
      <c r="M123" s="1018"/>
      <c r="N123" s="1018"/>
      <c r="O123" s="1018"/>
      <c r="P123" s="1018"/>
      <c r="Q123" s="1018"/>
      <c r="R123" s="1018"/>
      <c r="S123" s="1018"/>
      <c r="T123" s="1018"/>
      <c r="U123" s="1018"/>
      <c r="V123" s="1018"/>
      <c r="W123" s="1018"/>
      <c r="X123" s="1018"/>
      <c r="Y123" s="1018"/>
      <c r="Z123" s="1019"/>
      <c r="AA123" s="1059" t="s">
        <v>396</v>
      </c>
      <c r="AB123" s="1060"/>
      <c r="AC123" s="1060"/>
      <c r="AD123" s="1060"/>
      <c r="AE123" s="1061"/>
      <c r="AF123" s="1062" t="s">
        <v>454</v>
      </c>
      <c r="AG123" s="1060"/>
      <c r="AH123" s="1060"/>
      <c r="AI123" s="1060"/>
      <c r="AJ123" s="1061"/>
      <c r="AK123" s="1062" t="s">
        <v>475</v>
      </c>
      <c r="AL123" s="1060"/>
      <c r="AM123" s="1060"/>
      <c r="AN123" s="1060"/>
      <c r="AO123" s="1061"/>
      <c r="AP123" s="1063" t="s">
        <v>417</v>
      </c>
      <c r="AQ123" s="1064"/>
      <c r="AR123" s="1064"/>
      <c r="AS123" s="1064"/>
      <c r="AT123" s="1065"/>
      <c r="AU123" s="1096"/>
      <c r="AV123" s="1097"/>
      <c r="AW123" s="1097"/>
      <c r="AX123" s="1097"/>
      <c r="AY123" s="1097"/>
      <c r="AZ123" s="279" t="s">
        <v>187</v>
      </c>
      <c r="BA123" s="279"/>
      <c r="BB123" s="279"/>
      <c r="BC123" s="279"/>
      <c r="BD123" s="279"/>
      <c r="BE123" s="279"/>
      <c r="BF123" s="279"/>
      <c r="BG123" s="279"/>
      <c r="BH123" s="279"/>
      <c r="BI123" s="279"/>
      <c r="BJ123" s="279"/>
      <c r="BK123" s="279"/>
      <c r="BL123" s="279"/>
      <c r="BM123" s="279"/>
      <c r="BN123" s="279"/>
      <c r="BO123" s="1076" t="s">
        <v>488</v>
      </c>
      <c r="BP123" s="1107"/>
      <c r="BQ123" s="1166">
        <v>8483360</v>
      </c>
      <c r="BR123" s="1167"/>
      <c r="BS123" s="1167"/>
      <c r="BT123" s="1167"/>
      <c r="BU123" s="1167"/>
      <c r="BV123" s="1167">
        <v>8242645</v>
      </c>
      <c r="BW123" s="1167"/>
      <c r="BX123" s="1167"/>
      <c r="BY123" s="1167"/>
      <c r="BZ123" s="1167"/>
      <c r="CA123" s="1167">
        <v>8367440</v>
      </c>
      <c r="CB123" s="1167"/>
      <c r="CC123" s="1167"/>
      <c r="CD123" s="1167"/>
      <c r="CE123" s="1167"/>
      <c r="CF123" s="1100"/>
      <c r="CG123" s="1101"/>
      <c r="CH123" s="1101"/>
      <c r="CI123" s="1101"/>
      <c r="CJ123" s="1102"/>
      <c r="CK123" s="1111"/>
      <c r="CL123" s="1112"/>
      <c r="CM123" s="1112"/>
      <c r="CN123" s="1112"/>
      <c r="CO123" s="1113"/>
      <c r="CP123" s="1121" t="s">
        <v>489</v>
      </c>
      <c r="CQ123" s="1122"/>
      <c r="CR123" s="1122"/>
      <c r="CS123" s="1122"/>
      <c r="CT123" s="1122"/>
      <c r="CU123" s="1122"/>
      <c r="CV123" s="1122"/>
      <c r="CW123" s="1122"/>
      <c r="CX123" s="1122"/>
      <c r="CY123" s="1122"/>
      <c r="CZ123" s="1122"/>
      <c r="DA123" s="1122"/>
      <c r="DB123" s="1122"/>
      <c r="DC123" s="1122"/>
      <c r="DD123" s="1122"/>
      <c r="DE123" s="1122"/>
      <c r="DF123" s="1123"/>
      <c r="DG123" s="1059" t="s">
        <v>396</v>
      </c>
      <c r="DH123" s="1060"/>
      <c r="DI123" s="1060"/>
      <c r="DJ123" s="1060"/>
      <c r="DK123" s="1061"/>
      <c r="DL123" s="1062" t="s">
        <v>454</v>
      </c>
      <c r="DM123" s="1060"/>
      <c r="DN123" s="1060"/>
      <c r="DO123" s="1060"/>
      <c r="DP123" s="1061"/>
      <c r="DQ123" s="1062" t="s">
        <v>454</v>
      </c>
      <c r="DR123" s="1060"/>
      <c r="DS123" s="1060"/>
      <c r="DT123" s="1060"/>
      <c r="DU123" s="1061"/>
      <c r="DV123" s="1063" t="s">
        <v>454</v>
      </c>
      <c r="DW123" s="1064"/>
      <c r="DX123" s="1064"/>
      <c r="DY123" s="1064"/>
      <c r="DZ123" s="1065"/>
    </row>
    <row r="124" spans="1:130" s="248" customFormat="1" ht="26.25" customHeight="1" thickBot="1" x14ac:dyDescent="0.2">
      <c r="A124" s="1160"/>
      <c r="B124" s="1047"/>
      <c r="C124" s="1017" t="s">
        <v>472</v>
      </c>
      <c r="D124" s="1018"/>
      <c r="E124" s="1018"/>
      <c r="F124" s="1018"/>
      <c r="G124" s="1018"/>
      <c r="H124" s="1018"/>
      <c r="I124" s="1018"/>
      <c r="J124" s="1018"/>
      <c r="K124" s="1018"/>
      <c r="L124" s="1018"/>
      <c r="M124" s="1018"/>
      <c r="N124" s="1018"/>
      <c r="O124" s="1018"/>
      <c r="P124" s="1018"/>
      <c r="Q124" s="1018"/>
      <c r="R124" s="1018"/>
      <c r="S124" s="1018"/>
      <c r="T124" s="1018"/>
      <c r="U124" s="1018"/>
      <c r="V124" s="1018"/>
      <c r="W124" s="1018"/>
      <c r="X124" s="1018"/>
      <c r="Y124" s="1018"/>
      <c r="Z124" s="1019"/>
      <c r="AA124" s="1059" t="s">
        <v>453</v>
      </c>
      <c r="AB124" s="1060"/>
      <c r="AC124" s="1060"/>
      <c r="AD124" s="1060"/>
      <c r="AE124" s="1061"/>
      <c r="AF124" s="1062" t="s">
        <v>454</v>
      </c>
      <c r="AG124" s="1060"/>
      <c r="AH124" s="1060"/>
      <c r="AI124" s="1060"/>
      <c r="AJ124" s="1061"/>
      <c r="AK124" s="1062" t="s">
        <v>454</v>
      </c>
      <c r="AL124" s="1060"/>
      <c r="AM124" s="1060"/>
      <c r="AN124" s="1060"/>
      <c r="AO124" s="1061"/>
      <c r="AP124" s="1063" t="s">
        <v>445</v>
      </c>
      <c r="AQ124" s="1064"/>
      <c r="AR124" s="1064"/>
      <c r="AS124" s="1064"/>
      <c r="AT124" s="1065"/>
      <c r="AU124" s="1162" t="s">
        <v>490</v>
      </c>
      <c r="AV124" s="1163"/>
      <c r="AW124" s="1163"/>
      <c r="AX124" s="1163"/>
      <c r="AY124" s="1163"/>
      <c r="AZ124" s="1163"/>
      <c r="BA124" s="1163"/>
      <c r="BB124" s="1163"/>
      <c r="BC124" s="1163"/>
      <c r="BD124" s="1163"/>
      <c r="BE124" s="1163"/>
      <c r="BF124" s="1163"/>
      <c r="BG124" s="1163"/>
      <c r="BH124" s="1163"/>
      <c r="BI124" s="1163"/>
      <c r="BJ124" s="1163"/>
      <c r="BK124" s="1163"/>
      <c r="BL124" s="1163"/>
      <c r="BM124" s="1163"/>
      <c r="BN124" s="1163"/>
      <c r="BO124" s="1163"/>
      <c r="BP124" s="1164"/>
      <c r="BQ124" s="1165" t="s">
        <v>445</v>
      </c>
      <c r="BR124" s="1129"/>
      <c r="BS124" s="1129"/>
      <c r="BT124" s="1129"/>
      <c r="BU124" s="1129"/>
      <c r="BV124" s="1129" t="s">
        <v>454</v>
      </c>
      <c r="BW124" s="1129"/>
      <c r="BX124" s="1129"/>
      <c r="BY124" s="1129"/>
      <c r="BZ124" s="1129"/>
      <c r="CA124" s="1129" t="s">
        <v>453</v>
      </c>
      <c r="CB124" s="1129"/>
      <c r="CC124" s="1129"/>
      <c r="CD124" s="1129"/>
      <c r="CE124" s="1129"/>
      <c r="CF124" s="1130"/>
      <c r="CG124" s="1131"/>
      <c r="CH124" s="1131"/>
      <c r="CI124" s="1131"/>
      <c r="CJ124" s="1132"/>
      <c r="CK124" s="1114"/>
      <c r="CL124" s="1114"/>
      <c r="CM124" s="1114"/>
      <c r="CN124" s="1114"/>
      <c r="CO124" s="1115"/>
      <c r="CP124" s="1121" t="s">
        <v>491</v>
      </c>
      <c r="CQ124" s="1122"/>
      <c r="CR124" s="1122"/>
      <c r="CS124" s="1122"/>
      <c r="CT124" s="1122"/>
      <c r="CU124" s="1122"/>
      <c r="CV124" s="1122"/>
      <c r="CW124" s="1122"/>
      <c r="CX124" s="1122"/>
      <c r="CY124" s="1122"/>
      <c r="CZ124" s="1122"/>
      <c r="DA124" s="1122"/>
      <c r="DB124" s="1122"/>
      <c r="DC124" s="1122"/>
      <c r="DD124" s="1122"/>
      <c r="DE124" s="1122"/>
      <c r="DF124" s="1123"/>
      <c r="DG124" s="1106" t="s">
        <v>396</v>
      </c>
      <c r="DH124" s="1085"/>
      <c r="DI124" s="1085"/>
      <c r="DJ124" s="1085"/>
      <c r="DK124" s="1086"/>
      <c r="DL124" s="1084" t="s">
        <v>445</v>
      </c>
      <c r="DM124" s="1085"/>
      <c r="DN124" s="1085"/>
      <c r="DO124" s="1085"/>
      <c r="DP124" s="1086"/>
      <c r="DQ124" s="1084" t="s">
        <v>454</v>
      </c>
      <c r="DR124" s="1085"/>
      <c r="DS124" s="1085"/>
      <c r="DT124" s="1085"/>
      <c r="DU124" s="1086"/>
      <c r="DV124" s="1087" t="s">
        <v>445</v>
      </c>
      <c r="DW124" s="1088"/>
      <c r="DX124" s="1088"/>
      <c r="DY124" s="1088"/>
      <c r="DZ124" s="1089"/>
    </row>
    <row r="125" spans="1:130" s="248" customFormat="1" ht="26.25" customHeight="1" x14ac:dyDescent="0.15">
      <c r="A125" s="1160"/>
      <c r="B125" s="1047"/>
      <c r="C125" s="1017" t="s">
        <v>474</v>
      </c>
      <c r="D125" s="1018"/>
      <c r="E125" s="1018"/>
      <c r="F125" s="1018"/>
      <c r="G125" s="1018"/>
      <c r="H125" s="1018"/>
      <c r="I125" s="1018"/>
      <c r="J125" s="1018"/>
      <c r="K125" s="1018"/>
      <c r="L125" s="1018"/>
      <c r="M125" s="1018"/>
      <c r="N125" s="1018"/>
      <c r="O125" s="1018"/>
      <c r="P125" s="1018"/>
      <c r="Q125" s="1018"/>
      <c r="R125" s="1018"/>
      <c r="S125" s="1018"/>
      <c r="T125" s="1018"/>
      <c r="U125" s="1018"/>
      <c r="V125" s="1018"/>
      <c r="W125" s="1018"/>
      <c r="X125" s="1018"/>
      <c r="Y125" s="1018"/>
      <c r="Z125" s="1019"/>
      <c r="AA125" s="1059" t="s">
        <v>396</v>
      </c>
      <c r="AB125" s="1060"/>
      <c r="AC125" s="1060"/>
      <c r="AD125" s="1060"/>
      <c r="AE125" s="1061"/>
      <c r="AF125" s="1062" t="s">
        <v>483</v>
      </c>
      <c r="AG125" s="1060"/>
      <c r="AH125" s="1060"/>
      <c r="AI125" s="1060"/>
      <c r="AJ125" s="1061"/>
      <c r="AK125" s="1062" t="s">
        <v>396</v>
      </c>
      <c r="AL125" s="1060"/>
      <c r="AM125" s="1060"/>
      <c r="AN125" s="1060"/>
      <c r="AO125" s="1061"/>
      <c r="AP125" s="1063" t="s">
        <v>396</v>
      </c>
      <c r="AQ125" s="1064"/>
      <c r="AR125" s="1064"/>
      <c r="AS125" s="1064"/>
      <c r="AT125" s="106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4" t="s">
        <v>492</v>
      </c>
      <c r="CL125" s="1109"/>
      <c r="CM125" s="1109"/>
      <c r="CN125" s="1109"/>
      <c r="CO125" s="1110"/>
      <c r="CP125" s="1041" t="s">
        <v>493</v>
      </c>
      <c r="CQ125" s="990"/>
      <c r="CR125" s="990"/>
      <c r="CS125" s="990"/>
      <c r="CT125" s="990"/>
      <c r="CU125" s="990"/>
      <c r="CV125" s="990"/>
      <c r="CW125" s="990"/>
      <c r="CX125" s="990"/>
      <c r="CY125" s="990"/>
      <c r="CZ125" s="990"/>
      <c r="DA125" s="990"/>
      <c r="DB125" s="990"/>
      <c r="DC125" s="990"/>
      <c r="DD125" s="990"/>
      <c r="DE125" s="990"/>
      <c r="DF125" s="991"/>
      <c r="DG125" s="1027" t="s">
        <v>396</v>
      </c>
      <c r="DH125" s="1028"/>
      <c r="DI125" s="1028"/>
      <c r="DJ125" s="1028"/>
      <c r="DK125" s="1028"/>
      <c r="DL125" s="1028" t="s">
        <v>445</v>
      </c>
      <c r="DM125" s="1028"/>
      <c r="DN125" s="1028"/>
      <c r="DO125" s="1028"/>
      <c r="DP125" s="1028"/>
      <c r="DQ125" s="1028" t="s">
        <v>445</v>
      </c>
      <c r="DR125" s="1028"/>
      <c r="DS125" s="1028"/>
      <c r="DT125" s="1028"/>
      <c r="DU125" s="1028"/>
      <c r="DV125" s="1029" t="s">
        <v>396</v>
      </c>
      <c r="DW125" s="1029"/>
      <c r="DX125" s="1029"/>
      <c r="DY125" s="1029"/>
      <c r="DZ125" s="1030"/>
    </row>
    <row r="126" spans="1:130" s="248" customFormat="1" ht="26.25" customHeight="1" thickBot="1" x14ac:dyDescent="0.2">
      <c r="A126" s="1160"/>
      <c r="B126" s="1047"/>
      <c r="C126" s="1017" t="s">
        <v>477</v>
      </c>
      <c r="D126" s="1018"/>
      <c r="E126" s="1018"/>
      <c r="F126" s="1018"/>
      <c r="G126" s="1018"/>
      <c r="H126" s="1018"/>
      <c r="I126" s="1018"/>
      <c r="J126" s="1018"/>
      <c r="K126" s="1018"/>
      <c r="L126" s="1018"/>
      <c r="M126" s="1018"/>
      <c r="N126" s="1018"/>
      <c r="O126" s="1018"/>
      <c r="P126" s="1018"/>
      <c r="Q126" s="1018"/>
      <c r="R126" s="1018"/>
      <c r="S126" s="1018"/>
      <c r="T126" s="1018"/>
      <c r="U126" s="1018"/>
      <c r="V126" s="1018"/>
      <c r="W126" s="1018"/>
      <c r="X126" s="1018"/>
      <c r="Y126" s="1018"/>
      <c r="Z126" s="1019"/>
      <c r="AA126" s="1059" t="s">
        <v>454</v>
      </c>
      <c r="AB126" s="1060"/>
      <c r="AC126" s="1060"/>
      <c r="AD126" s="1060"/>
      <c r="AE126" s="1061"/>
      <c r="AF126" s="1062" t="s">
        <v>396</v>
      </c>
      <c r="AG126" s="1060"/>
      <c r="AH126" s="1060"/>
      <c r="AI126" s="1060"/>
      <c r="AJ126" s="1061"/>
      <c r="AK126" s="1062" t="s">
        <v>445</v>
      </c>
      <c r="AL126" s="1060"/>
      <c r="AM126" s="1060"/>
      <c r="AN126" s="1060"/>
      <c r="AO126" s="1061"/>
      <c r="AP126" s="1063" t="s">
        <v>396</v>
      </c>
      <c r="AQ126" s="1064"/>
      <c r="AR126" s="1064"/>
      <c r="AS126" s="1064"/>
      <c r="AT126" s="106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5"/>
      <c r="CL126" s="1112"/>
      <c r="CM126" s="1112"/>
      <c r="CN126" s="1112"/>
      <c r="CO126" s="1113"/>
      <c r="CP126" s="1050" t="s">
        <v>494</v>
      </c>
      <c r="CQ126" s="1051"/>
      <c r="CR126" s="1051"/>
      <c r="CS126" s="1051"/>
      <c r="CT126" s="1051"/>
      <c r="CU126" s="1051"/>
      <c r="CV126" s="1051"/>
      <c r="CW126" s="1051"/>
      <c r="CX126" s="1051"/>
      <c r="CY126" s="1051"/>
      <c r="CZ126" s="1051"/>
      <c r="DA126" s="1051"/>
      <c r="DB126" s="1051"/>
      <c r="DC126" s="1051"/>
      <c r="DD126" s="1051"/>
      <c r="DE126" s="1051"/>
      <c r="DF126" s="1052"/>
      <c r="DG126" s="1020" t="s">
        <v>396</v>
      </c>
      <c r="DH126" s="1021"/>
      <c r="DI126" s="1021"/>
      <c r="DJ126" s="1021"/>
      <c r="DK126" s="1021"/>
      <c r="DL126" s="1021" t="s">
        <v>396</v>
      </c>
      <c r="DM126" s="1021"/>
      <c r="DN126" s="1021"/>
      <c r="DO126" s="1021"/>
      <c r="DP126" s="1021"/>
      <c r="DQ126" s="1021" t="s">
        <v>396</v>
      </c>
      <c r="DR126" s="1021"/>
      <c r="DS126" s="1021"/>
      <c r="DT126" s="1021"/>
      <c r="DU126" s="1021"/>
      <c r="DV126" s="1022" t="s">
        <v>445</v>
      </c>
      <c r="DW126" s="1022"/>
      <c r="DX126" s="1022"/>
      <c r="DY126" s="1022"/>
      <c r="DZ126" s="1023"/>
    </row>
    <row r="127" spans="1:130" s="248" customFormat="1" ht="26.25" customHeight="1" x14ac:dyDescent="0.15">
      <c r="A127" s="1161"/>
      <c r="B127" s="1049"/>
      <c r="C127" s="1103" t="s">
        <v>495</v>
      </c>
      <c r="D127" s="1104"/>
      <c r="E127" s="1104"/>
      <c r="F127" s="1104"/>
      <c r="G127" s="1104"/>
      <c r="H127" s="1104"/>
      <c r="I127" s="1104"/>
      <c r="J127" s="1104"/>
      <c r="K127" s="1104"/>
      <c r="L127" s="1104"/>
      <c r="M127" s="1104"/>
      <c r="N127" s="1104"/>
      <c r="O127" s="1104"/>
      <c r="P127" s="1104"/>
      <c r="Q127" s="1104"/>
      <c r="R127" s="1104"/>
      <c r="S127" s="1104"/>
      <c r="T127" s="1104"/>
      <c r="U127" s="1104"/>
      <c r="V127" s="1104"/>
      <c r="W127" s="1104"/>
      <c r="X127" s="1104"/>
      <c r="Y127" s="1104"/>
      <c r="Z127" s="1105"/>
      <c r="AA127" s="1059" t="s">
        <v>396</v>
      </c>
      <c r="AB127" s="1060"/>
      <c r="AC127" s="1060"/>
      <c r="AD127" s="1060"/>
      <c r="AE127" s="1061"/>
      <c r="AF127" s="1062" t="s">
        <v>454</v>
      </c>
      <c r="AG127" s="1060"/>
      <c r="AH127" s="1060"/>
      <c r="AI127" s="1060"/>
      <c r="AJ127" s="1061"/>
      <c r="AK127" s="1062" t="s">
        <v>396</v>
      </c>
      <c r="AL127" s="1060"/>
      <c r="AM127" s="1060"/>
      <c r="AN127" s="1060"/>
      <c r="AO127" s="1061"/>
      <c r="AP127" s="1063" t="s">
        <v>454</v>
      </c>
      <c r="AQ127" s="1064"/>
      <c r="AR127" s="1064"/>
      <c r="AS127" s="1064"/>
      <c r="AT127" s="1065"/>
      <c r="AU127" s="284"/>
      <c r="AV127" s="284"/>
      <c r="AW127" s="284"/>
      <c r="AX127" s="1133" t="s">
        <v>496</v>
      </c>
      <c r="AY127" s="1134"/>
      <c r="AZ127" s="1134"/>
      <c r="BA127" s="1134"/>
      <c r="BB127" s="1134"/>
      <c r="BC127" s="1134"/>
      <c r="BD127" s="1134"/>
      <c r="BE127" s="1135"/>
      <c r="BF127" s="1136" t="s">
        <v>497</v>
      </c>
      <c r="BG127" s="1134"/>
      <c r="BH127" s="1134"/>
      <c r="BI127" s="1134"/>
      <c r="BJ127" s="1134"/>
      <c r="BK127" s="1134"/>
      <c r="BL127" s="1135"/>
      <c r="BM127" s="1136" t="s">
        <v>498</v>
      </c>
      <c r="BN127" s="1134"/>
      <c r="BO127" s="1134"/>
      <c r="BP127" s="1134"/>
      <c r="BQ127" s="1134"/>
      <c r="BR127" s="1134"/>
      <c r="BS127" s="1135"/>
      <c r="BT127" s="1136" t="s">
        <v>499</v>
      </c>
      <c r="BU127" s="1134"/>
      <c r="BV127" s="1134"/>
      <c r="BW127" s="1134"/>
      <c r="BX127" s="1134"/>
      <c r="BY127" s="1134"/>
      <c r="BZ127" s="1158"/>
      <c r="CA127" s="284"/>
      <c r="CB127" s="284"/>
      <c r="CC127" s="284"/>
      <c r="CD127" s="285"/>
      <c r="CE127" s="285"/>
      <c r="CF127" s="285"/>
      <c r="CG127" s="282"/>
      <c r="CH127" s="282"/>
      <c r="CI127" s="282"/>
      <c r="CJ127" s="283"/>
      <c r="CK127" s="1125"/>
      <c r="CL127" s="1112"/>
      <c r="CM127" s="1112"/>
      <c r="CN127" s="1112"/>
      <c r="CO127" s="1113"/>
      <c r="CP127" s="1050" t="s">
        <v>500</v>
      </c>
      <c r="CQ127" s="1051"/>
      <c r="CR127" s="1051"/>
      <c r="CS127" s="1051"/>
      <c r="CT127" s="1051"/>
      <c r="CU127" s="1051"/>
      <c r="CV127" s="1051"/>
      <c r="CW127" s="1051"/>
      <c r="CX127" s="1051"/>
      <c r="CY127" s="1051"/>
      <c r="CZ127" s="1051"/>
      <c r="DA127" s="1051"/>
      <c r="DB127" s="1051"/>
      <c r="DC127" s="1051"/>
      <c r="DD127" s="1051"/>
      <c r="DE127" s="1051"/>
      <c r="DF127" s="1052"/>
      <c r="DG127" s="1020" t="s">
        <v>396</v>
      </c>
      <c r="DH127" s="1021"/>
      <c r="DI127" s="1021"/>
      <c r="DJ127" s="1021"/>
      <c r="DK127" s="1021"/>
      <c r="DL127" s="1021" t="s">
        <v>396</v>
      </c>
      <c r="DM127" s="1021"/>
      <c r="DN127" s="1021"/>
      <c r="DO127" s="1021"/>
      <c r="DP127" s="1021"/>
      <c r="DQ127" s="1021" t="s">
        <v>454</v>
      </c>
      <c r="DR127" s="1021"/>
      <c r="DS127" s="1021"/>
      <c r="DT127" s="1021"/>
      <c r="DU127" s="1021"/>
      <c r="DV127" s="1022" t="s">
        <v>445</v>
      </c>
      <c r="DW127" s="1022"/>
      <c r="DX127" s="1022"/>
      <c r="DY127" s="1022"/>
      <c r="DZ127" s="1023"/>
    </row>
    <row r="128" spans="1:130" s="248" customFormat="1" ht="26.25" customHeight="1" thickBot="1" x14ac:dyDescent="0.2">
      <c r="A128" s="1144" t="s">
        <v>501</v>
      </c>
      <c r="B128" s="1145"/>
      <c r="C128" s="1145"/>
      <c r="D128" s="1145"/>
      <c r="E128" s="1145"/>
      <c r="F128" s="1145"/>
      <c r="G128" s="1145"/>
      <c r="H128" s="1145"/>
      <c r="I128" s="1145"/>
      <c r="J128" s="1145"/>
      <c r="K128" s="1145"/>
      <c r="L128" s="1145"/>
      <c r="M128" s="1145"/>
      <c r="N128" s="1145"/>
      <c r="O128" s="1145"/>
      <c r="P128" s="1145"/>
      <c r="Q128" s="1145"/>
      <c r="R128" s="1145"/>
      <c r="S128" s="1145"/>
      <c r="T128" s="1145"/>
      <c r="U128" s="1145"/>
      <c r="V128" s="1145"/>
      <c r="W128" s="1146" t="s">
        <v>502</v>
      </c>
      <c r="X128" s="1146"/>
      <c r="Y128" s="1146"/>
      <c r="Z128" s="1147"/>
      <c r="AA128" s="1148">
        <v>30183</v>
      </c>
      <c r="AB128" s="1149"/>
      <c r="AC128" s="1149"/>
      <c r="AD128" s="1149"/>
      <c r="AE128" s="1150"/>
      <c r="AF128" s="1151">
        <v>29185</v>
      </c>
      <c r="AG128" s="1149"/>
      <c r="AH128" s="1149"/>
      <c r="AI128" s="1149"/>
      <c r="AJ128" s="1150"/>
      <c r="AK128" s="1151">
        <v>31179</v>
      </c>
      <c r="AL128" s="1149"/>
      <c r="AM128" s="1149"/>
      <c r="AN128" s="1149"/>
      <c r="AO128" s="1150"/>
      <c r="AP128" s="1152"/>
      <c r="AQ128" s="1153"/>
      <c r="AR128" s="1153"/>
      <c r="AS128" s="1153"/>
      <c r="AT128" s="1154"/>
      <c r="AU128" s="284"/>
      <c r="AV128" s="284"/>
      <c r="AW128" s="284"/>
      <c r="AX128" s="989" t="s">
        <v>503</v>
      </c>
      <c r="AY128" s="990"/>
      <c r="AZ128" s="990"/>
      <c r="BA128" s="990"/>
      <c r="BB128" s="990"/>
      <c r="BC128" s="990"/>
      <c r="BD128" s="990"/>
      <c r="BE128" s="991"/>
      <c r="BF128" s="1155" t="s">
        <v>504</v>
      </c>
      <c r="BG128" s="1156"/>
      <c r="BH128" s="1156"/>
      <c r="BI128" s="1156"/>
      <c r="BJ128" s="1156"/>
      <c r="BK128" s="1156"/>
      <c r="BL128" s="1157"/>
      <c r="BM128" s="1155">
        <v>15</v>
      </c>
      <c r="BN128" s="1156"/>
      <c r="BO128" s="1156"/>
      <c r="BP128" s="1156"/>
      <c r="BQ128" s="1156"/>
      <c r="BR128" s="1156"/>
      <c r="BS128" s="1157"/>
      <c r="BT128" s="1155">
        <v>20</v>
      </c>
      <c r="BU128" s="1156"/>
      <c r="BV128" s="1156"/>
      <c r="BW128" s="1156"/>
      <c r="BX128" s="1156"/>
      <c r="BY128" s="1156"/>
      <c r="BZ128" s="1180"/>
      <c r="CA128" s="285"/>
      <c r="CB128" s="285"/>
      <c r="CC128" s="285"/>
      <c r="CD128" s="285"/>
      <c r="CE128" s="285"/>
      <c r="CF128" s="285"/>
      <c r="CG128" s="282"/>
      <c r="CH128" s="282"/>
      <c r="CI128" s="282"/>
      <c r="CJ128" s="283"/>
      <c r="CK128" s="1126"/>
      <c r="CL128" s="1127"/>
      <c r="CM128" s="1127"/>
      <c r="CN128" s="1127"/>
      <c r="CO128" s="1128"/>
      <c r="CP128" s="1137" t="s">
        <v>505</v>
      </c>
      <c r="CQ128" s="1138"/>
      <c r="CR128" s="1138"/>
      <c r="CS128" s="1138"/>
      <c r="CT128" s="1138"/>
      <c r="CU128" s="1138"/>
      <c r="CV128" s="1138"/>
      <c r="CW128" s="1138"/>
      <c r="CX128" s="1138"/>
      <c r="CY128" s="1138"/>
      <c r="CZ128" s="1138"/>
      <c r="DA128" s="1138"/>
      <c r="DB128" s="1138"/>
      <c r="DC128" s="1138"/>
      <c r="DD128" s="1138"/>
      <c r="DE128" s="1138"/>
      <c r="DF128" s="1139"/>
      <c r="DG128" s="1140">
        <v>178167</v>
      </c>
      <c r="DH128" s="1141"/>
      <c r="DI128" s="1141"/>
      <c r="DJ128" s="1141"/>
      <c r="DK128" s="1141"/>
      <c r="DL128" s="1141">
        <v>167236</v>
      </c>
      <c r="DM128" s="1141"/>
      <c r="DN128" s="1141"/>
      <c r="DO128" s="1141"/>
      <c r="DP128" s="1141"/>
      <c r="DQ128" s="1141">
        <v>161421</v>
      </c>
      <c r="DR128" s="1141"/>
      <c r="DS128" s="1141"/>
      <c r="DT128" s="1141"/>
      <c r="DU128" s="1141"/>
      <c r="DV128" s="1142">
        <v>6.4</v>
      </c>
      <c r="DW128" s="1142"/>
      <c r="DX128" s="1142"/>
      <c r="DY128" s="1142"/>
      <c r="DZ128" s="1143"/>
    </row>
    <row r="129" spans="1:131" s="248" customFormat="1" ht="26.25" customHeight="1" x14ac:dyDescent="0.15">
      <c r="A129" s="1031" t="s">
        <v>106</v>
      </c>
      <c r="B129" s="1032"/>
      <c r="C129" s="1032"/>
      <c r="D129" s="1032"/>
      <c r="E129" s="1032"/>
      <c r="F129" s="1032"/>
      <c r="G129" s="1032"/>
      <c r="H129" s="1032"/>
      <c r="I129" s="1032"/>
      <c r="J129" s="1032"/>
      <c r="K129" s="1032"/>
      <c r="L129" s="1032"/>
      <c r="M129" s="1032"/>
      <c r="N129" s="1032"/>
      <c r="O129" s="1032"/>
      <c r="P129" s="1032"/>
      <c r="Q129" s="1032"/>
      <c r="R129" s="1032"/>
      <c r="S129" s="1032"/>
      <c r="T129" s="1032"/>
      <c r="U129" s="1032"/>
      <c r="V129" s="1032"/>
      <c r="W129" s="1174" t="s">
        <v>506</v>
      </c>
      <c r="X129" s="1175"/>
      <c r="Y129" s="1175"/>
      <c r="Z129" s="1176"/>
      <c r="AA129" s="1059">
        <v>2710968</v>
      </c>
      <c r="AB129" s="1060"/>
      <c r="AC129" s="1060"/>
      <c r="AD129" s="1060"/>
      <c r="AE129" s="1061"/>
      <c r="AF129" s="1062">
        <v>2744632</v>
      </c>
      <c r="AG129" s="1060"/>
      <c r="AH129" s="1060"/>
      <c r="AI129" s="1060"/>
      <c r="AJ129" s="1061"/>
      <c r="AK129" s="1062">
        <v>2905921</v>
      </c>
      <c r="AL129" s="1060"/>
      <c r="AM129" s="1060"/>
      <c r="AN129" s="1060"/>
      <c r="AO129" s="1061"/>
      <c r="AP129" s="1177"/>
      <c r="AQ129" s="1178"/>
      <c r="AR129" s="1178"/>
      <c r="AS129" s="1178"/>
      <c r="AT129" s="1179"/>
      <c r="AU129" s="286"/>
      <c r="AV129" s="286"/>
      <c r="AW129" s="286"/>
      <c r="AX129" s="1168" t="s">
        <v>507</v>
      </c>
      <c r="AY129" s="1051"/>
      <c r="AZ129" s="1051"/>
      <c r="BA129" s="1051"/>
      <c r="BB129" s="1051"/>
      <c r="BC129" s="1051"/>
      <c r="BD129" s="1051"/>
      <c r="BE129" s="1052"/>
      <c r="BF129" s="1169" t="s">
        <v>417</v>
      </c>
      <c r="BG129" s="1170"/>
      <c r="BH129" s="1170"/>
      <c r="BI129" s="1170"/>
      <c r="BJ129" s="1170"/>
      <c r="BK129" s="1170"/>
      <c r="BL129" s="1171"/>
      <c r="BM129" s="1169">
        <v>20</v>
      </c>
      <c r="BN129" s="1170"/>
      <c r="BO129" s="1170"/>
      <c r="BP129" s="1170"/>
      <c r="BQ129" s="1170"/>
      <c r="BR129" s="1170"/>
      <c r="BS129" s="1171"/>
      <c r="BT129" s="1169">
        <v>30</v>
      </c>
      <c r="BU129" s="1172"/>
      <c r="BV129" s="1172"/>
      <c r="BW129" s="1172"/>
      <c r="BX129" s="1172"/>
      <c r="BY129" s="1172"/>
      <c r="BZ129" s="117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1" t="s">
        <v>508</v>
      </c>
      <c r="B130" s="1032"/>
      <c r="C130" s="1032"/>
      <c r="D130" s="1032"/>
      <c r="E130" s="1032"/>
      <c r="F130" s="1032"/>
      <c r="G130" s="1032"/>
      <c r="H130" s="1032"/>
      <c r="I130" s="1032"/>
      <c r="J130" s="1032"/>
      <c r="K130" s="1032"/>
      <c r="L130" s="1032"/>
      <c r="M130" s="1032"/>
      <c r="N130" s="1032"/>
      <c r="O130" s="1032"/>
      <c r="P130" s="1032"/>
      <c r="Q130" s="1032"/>
      <c r="R130" s="1032"/>
      <c r="S130" s="1032"/>
      <c r="T130" s="1032"/>
      <c r="U130" s="1032"/>
      <c r="V130" s="1032"/>
      <c r="W130" s="1174" t="s">
        <v>509</v>
      </c>
      <c r="X130" s="1175"/>
      <c r="Y130" s="1175"/>
      <c r="Z130" s="1176"/>
      <c r="AA130" s="1059">
        <v>388265</v>
      </c>
      <c r="AB130" s="1060"/>
      <c r="AC130" s="1060"/>
      <c r="AD130" s="1060"/>
      <c r="AE130" s="1061"/>
      <c r="AF130" s="1062">
        <v>401082</v>
      </c>
      <c r="AG130" s="1060"/>
      <c r="AH130" s="1060"/>
      <c r="AI130" s="1060"/>
      <c r="AJ130" s="1061"/>
      <c r="AK130" s="1062">
        <v>402148</v>
      </c>
      <c r="AL130" s="1060"/>
      <c r="AM130" s="1060"/>
      <c r="AN130" s="1060"/>
      <c r="AO130" s="1061"/>
      <c r="AP130" s="1177"/>
      <c r="AQ130" s="1178"/>
      <c r="AR130" s="1178"/>
      <c r="AS130" s="1178"/>
      <c r="AT130" s="1179"/>
      <c r="AU130" s="286"/>
      <c r="AV130" s="286"/>
      <c r="AW130" s="286"/>
      <c r="AX130" s="1168" t="s">
        <v>510</v>
      </c>
      <c r="AY130" s="1051"/>
      <c r="AZ130" s="1051"/>
      <c r="BA130" s="1051"/>
      <c r="BB130" s="1051"/>
      <c r="BC130" s="1051"/>
      <c r="BD130" s="1051"/>
      <c r="BE130" s="1052"/>
      <c r="BF130" s="1205">
        <v>7.8</v>
      </c>
      <c r="BG130" s="1206"/>
      <c r="BH130" s="1206"/>
      <c r="BI130" s="1206"/>
      <c r="BJ130" s="1206"/>
      <c r="BK130" s="1206"/>
      <c r="BL130" s="1207"/>
      <c r="BM130" s="1205">
        <v>25</v>
      </c>
      <c r="BN130" s="1206"/>
      <c r="BO130" s="1206"/>
      <c r="BP130" s="1206"/>
      <c r="BQ130" s="1206"/>
      <c r="BR130" s="1206"/>
      <c r="BS130" s="1207"/>
      <c r="BT130" s="1205">
        <v>35</v>
      </c>
      <c r="BU130" s="1208"/>
      <c r="BV130" s="1208"/>
      <c r="BW130" s="1208"/>
      <c r="BX130" s="1208"/>
      <c r="BY130" s="1208"/>
      <c r="BZ130" s="120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10"/>
      <c r="B131" s="1211"/>
      <c r="C131" s="1211"/>
      <c r="D131" s="1211"/>
      <c r="E131" s="1211"/>
      <c r="F131" s="1211"/>
      <c r="G131" s="1211"/>
      <c r="H131" s="1211"/>
      <c r="I131" s="1211"/>
      <c r="J131" s="1211"/>
      <c r="K131" s="1211"/>
      <c r="L131" s="1211"/>
      <c r="M131" s="1211"/>
      <c r="N131" s="1211"/>
      <c r="O131" s="1211"/>
      <c r="P131" s="1211"/>
      <c r="Q131" s="1211"/>
      <c r="R131" s="1211"/>
      <c r="S131" s="1211"/>
      <c r="T131" s="1211"/>
      <c r="U131" s="1211"/>
      <c r="V131" s="1211"/>
      <c r="W131" s="1212" t="s">
        <v>511</v>
      </c>
      <c r="X131" s="1213"/>
      <c r="Y131" s="1213"/>
      <c r="Z131" s="1214"/>
      <c r="AA131" s="1106">
        <v>2322703</v>
      </c>
      <c r="AB131" s="1085"/>
      <c r="AC131" s="1085"/>
      <c r="AD131" s="1085"/>
      <c r="AE131" s="1086"/>
      <c r="AF131" s="1084">
        <v>2343550</v>
      </c>
      <c r="AG131" s="1085"/>
      <c r="AH131" s="1085"/>
      <c r="AI131" s="1085"/>
      <c r="AJ131" s="1086"/>
      <c r="AK131" s="1084">
        <v>2503773</v>
      </c>
      <c r="AL131" s="1085"/>
      <c r="AM131" s="1085"/>
      <c r="AN131" s="1085"/>
      <c r="AO131" s="1086"/>
      <c r="AP131" s="1215"/>
      <c r="AQ131" s="1216"/>
      <c r="AR131" s="1216"/>
      <c r="AS131" s="1216"/>
      <c r="AT131" s="1217"/>
      <c r="AU131" s="286"/>
      <c r="AV131" s="286"/>
      <c r="AW131" s="286"/>
      <c r="AX131" s="1187" t="s">
        <v>512</v>
      </c>
      <c r="AY131" s="1138"/>
      <c r="AZ131" s="1138"/>
      <c r="BA131" s="1138"/>
      <c r="BB131" s="1138"/>
      <c r="BC131" s="1138"/>
      <c r="BD131" s="1138"/>
      <c r="BE131" s="1139"/>
      <c r="BF131" s="1188" t="s">
        <v>449</v>
      </c>
      <c r="BG131" s="1189"/>
      <c r="BH131" s="1189"/>
      <c r="BI131" s="1189"/>
      <c r="BJ131" s="1189"/>
      <c r="BK131" s="1189"/>
      <c r="BL131" s="1190"/>
      <c r="BM131" s="1188">
        <v>350</v>
      </c>
      <c r="BN131" s="1189"/>
      <c r="BO131" s="1189"/>
      <c r="BP131" s="1189"/>
      <c r="BQ131" s="1189"/>
      <c r="BR131" s="1189"/>
      <c r="BS131" s="1190"/>
      <c r="BT131" s="1191"/>
      <c r="BU131" s="1192"/>
      <c r="BV131" s="1192"/>
      <c r="BW131" s="1192"/>
      <c r="BX131" s="1192"/>
      <c r="BY131" s="1192"/>
      <c r="BZ131" s="119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4" t="s">
        <v>513</v>
      </c>
      <c r="B132" s="1195"/>
      <c r="C132" s="1195"/>
      <c r="D132" s="1195"/>
      <c r="E132" s="1195"/>
      <c r="F132" s="1195"/>
      <c r="G132" s="1195"/>
      <c r="H132" s="1195"/>
      <c r="I132" s="1195"/>
      <c r="J132" s="1195"/>
      <c r="K132" s="1195"/>
      <c r="L132" s="1195"/>
      <c r="M132" s="1195"/>
      <c r="N132" s="1195"/>
      <c r="O132" s="1195"/>
      <c r="P132" s="1195"/>
      <c r="Q132" s="1195"/>
      <c r="R132" s="1195"/>
      <c r="S132" s="1195"/>
      <c r="T132" s="1195"/>
      <c r="U132" s="1195"/>
      <c r="V132" s="1198" t="s">
        <v>514</v>
      </c>
      <c r="W132" s="1198"/>
      <c r="X132" s="1198"/>
      <c r="Y132" s="1198"/>
      <c r="Z132" s="1199"/>
      <c r="AA132" s="1200">
        <v>7.3414896350000003</v>
      </c>
      <c r="AB132" s="1201"/>
      <c r="AC132" s="1201"/>
      <c r="AD132" s="1201"/>
      <c r="AE132" s="1202"/>
      <c r="AF132" s="1203">
        <v>7.8277399670000003</v>
      </c>
      <c r="AG132" s="1201"/>
      <c r="AH132" s="1201"/>
      <c r="AI132" s="1201"/>
      <c r="AJ132" s="1202"/>
      <c r="AK132" s="1203">
        <v>8.2430795440000004</v>
      </c>
      <c r="AL132" s="1201"/>
      <c r="AM132" s="1201"/>
      <c r="AN132" s="1201"/>
      <c r="AO132" s="1202"/>
      <c r="AP132" s="1100"/>
      <c r="AQ132" s="1101"/>
      <c r="AR132" s="1101"/>
      <c r="AS132" s="1101"/>
      <c r="AT132" s="120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6"/>
      <c r="B133" s="1197"/>
      <c r="C133" s="1197"/>
      <c r="D133" s="1197"/>
      <c r="E133" s="1197"/>
      <c r="F133" s="1197"/>
      <c r="G133" s="1197"/>
      <c r="H133" s="1197"/>
      <c r="I133" s="1197"/>
      <c r="J133" s="1197"/>
      <c r="K133" s="1197"/>
      <c r="L133" s="1197"/>
      <c r="M133" s="1197"/>
      <c r="N133" s="1197"/>
      <c r="O133" s="1197"/>
      <c r="P133" s="1197"/>
      <c r="Q133" s="1197"/>
      <c r="R133" s="1197"/>
      <c r="S133" s="1197"/>
      <c r="T133" s="1197"/>
      <c r="U133" s="1197"/>
      <c r="V133" s="1181" t="s">
        <v>515</v>
      </c>
      <c r="W133" s="1181"/>
      <c r="X133" s="1181"/>
      <c r="Y133" s="1181"/>
      <c r="Z133" s="1182"/>
      <c r="AA133" s="1183">
        <v>7.6</v>
      </c>
      <c r="AB133" s="1184"/>
      <c r="AC133" s="1184"/>
      <c r="AD133" s="1184"/>
      <c r="AE133" s="1185"/>
      <c r="AF133" s="1183">
        <v>7.2</v>
      </c>
      <c r="AG133" s="1184"/>
      <c r="AH133" s="1184"/>
      <c r="AI133" s="1184"/>
      <c r="AJ133" s="1185"/>
      <c r="AK133" s="1183">
        <v>7.8</v>
      </c>
      <c r="AL133" s="1184"/>
      <c r="AM133" s="1184"/>
      <c r="AN133" s="1184"/>
      <c r="AO133" s="1185"/>
      <c r="AP133" s="1130"/>
      <c r="AQ133" s="1131"/>
      <c r="AR133" s="1131"/>
      <c r="AS133" s="1131"/>
      <c r="AT133" s="118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rsO5ljX0Ilvj/H37vlQFnWKmV4/XQK8gCRuu0Ms09yMTCfFl5s5uHk7n/y+xxRdurZfR2FV5CvA5dTg16hcNA==" saltValue="USnQtt9sLCW2kmJH8ypB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U1278m3ziFqO+0+s1jDjkArptU8H8k0JR2At30RUG5vFFTJZkLWW3u2NxFWsz6+z6UwkOZsk7A33g+OGBo0hw==" saltValue="Dx5hAtTgljD17tAHkMNR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6"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IKpJ91MrDcmzvHc3W48va8k4h5Ygk0BksctYxa5K3qvqK0Sazp7iTv2crlInago90zA3vKn6LligG+/bzFd7w==" saltValue="caBHmLstegtJOFVwiH3s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8"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9"/>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0" t="s">
        <v>524</v>
      </c>
      <c r="AL9" s="1221"/>
      <c r="AM9" s="1221"/>
      <c r="AN9" s="1222"/>
      <c r="AO9" s="314">
        <v>902700</v>
      </c>
      <c r="AP9" s="314">
        <v>127807</v>
      </c>
      <c r="AQ9" s="315">
        <v>131552</v>
      </c>
      <c r="AR9" s="316">
        <v>-2.8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0" t="s">
        <v>525</v>
      </c>
      <c r="AL10" s="1221"/>
      <c r="AM10" s="1221"/>
      <c r="AN10" s="1222"/>
      <c r="AO10" s="317">
        <v>103035</v>
      </c>
      <c r="AP10" s="317">
        <v>14588</v>
      </c>
      <c r="AQ10" s="318">
        <v>15222</v>
      </c>
      <c r="AR10" s="319">
        <v>-4.2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0" t="s">
        <v>526</v>
      </c>
      <c r="AL11" s="1221"/>
      <c r="AM11" s="1221"/>
      <c r="AN11" s="1222"/>
      <c r="AO11" s="317">
        <v>6451</v>
      </c>
      <c r="AP11" s="317">
        <v>913</v>
      </c>
      <c r="AQ11" s="318">
        <v>927</v>
      </c>
      <c r="AR11" s="319">
        <v>-1.5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0" t="s">
        <v>527</v>
      </c>
      <c r="AL12" s="1221"/>
      <c r="AM12" s="1221"/>
      <c r="AN12" s="1222"/>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0" t="s">
        <v>529</v>
      </c>
      <c r="AL13" s="1221"/>
      <c r="AM13" s="1221"/>
      <c r="AN13" s="1222"/>
      <c r="AO13" s="317">
        <v>21332</v>
      </c>
      <c r="AP13" s="317">
        <v>3020</v>
      </c>
      <c r="AQ13" s="318">
        <v>5186</v>
      </c>
      <c r="AR13" s="319">
        <v>-41.8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0" t="s">
        <v>530</v>
      </c>
      <c r="AL14" s="1221"/>
      <c r="AM14" s="1221"/>
      <c r="AN14" s="1222"/>
      <c r="AO14" s="317" t="s">
        <v>528</v>
      </c>
      <c r="AP14" s="317" t="s">
        <v>528</v>
      </c>
      <c r="AQ14" s="318">
        <v>3097</v>
      </c>
      <c r="AR14" s="319" t="s">
        <v>528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6" t="s">
        <v>531</v>
      </c>
      <c r="AL15" s="1227"/>
      <c r="AM15" s="1227"/>
      <c r="AN15" s="1228"/>
      <c r="AO15" s="317">
        <v>-65913</v>
      </c>
      <c r="AP15" s="317">
        <v>-9332</v>
      </c>
      <c r="AQ15" s="318">
        <v>-10369</v>
      </c>
      <c r="AR15" s="319">
        <v>-10</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6" t="s">
        <v>187</v>
      </c>
      <c r="AL16" s="1227"/>
      <c r="AM16" s="1227"/>
      <c r="AN16" s="1228"/>
      <c r="AO16" s="317">
        <v>967605</v>
      </c>
      <c r="AP16" s="317">
        <v>136996</v>
      </c>
      <c r="AQ16" s="318">
        <v>145615</v>
      </c>
      <c r="AR16" s="319">
        <v>-5.9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9" t="s">
        <v>536</v>
      </c>
      <c r="AL21" s="1230"/>
      <c r="AM21" s="1230"/>
      <c r="AN21" s="1231"/>
      <c r="AO21" s="330">
        <v>12.32</v>
      </c>
      <c r="AP21" s="331">
        <v>13.36</v>
      </c>
      <c r="AQ21" s="332">
        <v>-1.04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9" t="s">
        <v>537</v>
      </c>
      <c r="AL22" s="1230"/>
      <c r="AM22" s="1230"/>
      <c r="AN22" s="1231"/>
      <c r="AO22" s="335">
        <v>99.3</v>
      </c>
      <c r="AP22" s="336">
        <v>95.8</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8"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9"/>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3" t="s">
        <v>541</v>
      </c>
      <c r="AL32" s="1224"/>
      <c r="AM32" s="1224"/>
      <c r="AN32" s="1225"/>
      <c r="AO32" s="345">
        <v>301756</v>
      </c>
      <c r="AP32" s="345">
        <v>42723</v>
      </c>
      <c r="AQ32" s="346">
        <v>74764</v>
      </c>
      <c r="AR32" s="347">
        <v>-42.9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3" t="s">
        <v>542</v>
      </c>
      <c r="AL33" s="1224"/>
      <c r="AM33" s="1224"/>
      <c r="AN33" s="1225"/>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3" t="s">
        <v>543</v>
      </c>
      <c r="AL34" s="1224"/>
      <c r="AM34" s="1224"/>
      <c r="AN34" s="1225"/>
      <c r="AO34" s="345" t="s">
        <v>528</v>
      </c>
      <c r="AP34" s="345" t="s">
        <v>528</v>
      </c>
      <c r="AQ34" s="346" t="s">
        <v>528</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3" t="s">
        <v>544</v>
      </c>
      <c r="AL35" s="1224"/>
      <c r="AM35" s="1224"/>
      <c r="AN35" s="1225"/>
      <c r="AO35" s="345">
        <v>265398</v>
      </c>
      <c r="AP35" s="345">
        <v>37576</v>
      </c>
      <c r="AQ35" s="346">
        <v>25584</v>
      </c>
      <c r="AR35" s="347">
        <v>46.9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3" t="s">
        <v>545</v>
      </c>
      <c r="AL36" s="1224"/>
      <c r="AM36" s="1224"/>
      <c r="AN36" s="1225"/>
      <c r="AO36" s="345">
        <v>72561</v>
      </c>
      <c r="AP36" s="345">
        <v>10273</v>
      </c>
      <c r="AQ36" s="346">
        <v>3670</v>
      </c>
      <c r="AR36" s="347">
        <v>179.9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3" t="s">
        <v>546</v>
      </c>
      <c r="AL37" s="1224"/>
      <c r="AM37" s="1224"/>
      <c r="AN37" s="1225"/>
      <c r="AO37" s="345" t="s">
        <v>528</v>
      </c>
      <c r="AP37" s="345" t="s">
        <v>528</v>
      </c>
      <c r="AQ37" s="346">
        <v>420</v>
      </c>
      <c r="AR37" s="347" t="s">
        <v>528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2" t="s">
        <v>547</v>
      </c>
      <c r="AL38" s="1233"/>
      <c r="AM38" s="1233"/>
      <c r="AN38" s="1234"/>
      <c r="AO38" s="348" t="s">
        <v>528</v>
      </c>
      <c r="AP38" s="348" t="s">
        <v>528</v>
      </c>
      <c r="AQ38" s="349">
        <v>9</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2" t="s">
        <v>548</v>
      </c>
      <c r="AL39" s="1233"/>
      <c r="AM39" s="1233"/>
      <c r="AN39" s="1234"/>
      <c r="AO39" s="345">
        <v>-31179</v>
      </c>
      <c r="AP39" s="345">
        <v>-4414</v>
      </c>
      <c r="AQ39" s="346">
        <v>-2239</v>
      </c>
      <c r="AR39" s="347">
        <v>97.1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3" t="s">
        <v>549</v>
      </c>
      <c r="AL40" s="1224"/>
      <c r="AM40" s="1224"/>
      <c r="AN40" s="1225"/>
      <c r="AO40" s="345">
        <v>-402148</v>
      </c>
      <c r="AP40" s="345">
        <v>-56937</v>
      </c>
      <c r="AQ40" s="346">
        <v>-71783</v>
      </c>
      <c r="AR40" s="347">
        <v>-20.7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5" t="s">
        <v>299</v>
      </c>
      <c r="AL41" s="1236"/>
      <c r="AM41" s="1236"/>
      <c r="AN41" s="1237"/>
      <c r="AO41" s="345">
        <v>206388</v>
      </c>
      <c r="AP41" s="345">
        <v>29221</v>
      </c>
      <c r="AQ41" s="346">
        <v>30425</v>
      </c>
      <c r="AR41" s="347">
        <v>-4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8" t="s">
        <v>519</v>
      </c>
      <c r="AN49" s="1240" t="s">
        <v>553</v>
      </c>
      <c r="AO49" s="1241"/>
      <c r="AP49" s="1241"/>
      <c r="AQ49" s="1241"/>
      <c r="AR49" s="124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9"/>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638874</v>
      </c>
      <c r="AN51" s="367">
        <v>84754</v>
      </c>
      <c r="AO51" s="368">
        <v>-38</v>
      </c>
      <c r="AP51" s="369">
        <v>138651</v>
      </c>
      <c r="AQ51" s="370">
        <v>-14.5</v>
      </c>
      <c r="AR51" s="371">
        <v>-23.5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458085</v>
      </c>
      <c r="AN52" s="375">
        <v>60770</v>
      </c>
      <c r="AO52" s="376">
        <v>-36.700000000000003</v>
      </c>
      <c r="AP52" s="377">
        <v>71211</v>
      </c>
      <c r="AQ52" s="378">
        <v>-11</v>
      </c>
      <c r="AR52" s="379">
        <v>-25.7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375670</v>
      </c>
      <c r="AN53" s="367">
        <v>50486</v>
      </c>
      <c r="AO53" s="368">
        <v>-40.4</v>
      </c>
      <c r="AP53" s="369">
        <v>122882</v>
      </c>
      <c r="AQ53" s="370">
        <v>-11.4</v>
      </c>
      <c r="AR53" s="371">
        <v>-29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296135</v>
      </c>
      <c r="AN54" s="375">
        <v>39798</v>
      </c>
      <c r="AO54" s="376">
        <v>-34.5</v>
      </c>
      <c r="AP54" s="377">
        <v>65785</v>
      </c>
      <c r="AQ54" s="378">
        <v>-7.6</v>
      </c>
      <c r="AR54" s="379">
        <v>-26.9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637298</v>
      </c>
      <c r="AN55" s="367">
        <v>87134</v>
      </c>
      <c r="AO55" s="368">
        <v>72.599999999999994</v>
      </c>
      <c r="AP55" s="369">
        <v>114790</v>
      </c>
      <c r="AQ55" s="370">
        <v>-6.6</v>
      </c>
      <c r="AR55" s="371">
        <v>79.2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564814</v>
      </c>
      <c r="AN56" s="375">
        <v>77224</v>
      </c>
      <c r="AO56" s="376">
        <v>94</v>
      </c>
      <c r="AP56" s="377">
        <v>55601</v>
      </c>
      <c r="AQ56" s="378">
        <v>-15.5</v>
      </c>
      <c r="AR56" s="379">
        <v>109.5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358952</v>
      </c>
      <c r="AN57" s="367">
        <v>50091</v>
      </c>
      <c r="AO57" s="368">
        <v>-42.5</v>
      </c>
      <c r="AP57" s="369">
        <v>126262</v>
      </c>
      <c r="AQ57" s="370">
        <v>10</v>
      </c>
      <c r="AR57" s="371">
        <v>-52.5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243127</v>
      </c>
      <c r="AN58" s="375">
        <v>33928</v>
      </c>
      <c r="AO58" s="376">
        <v>-56.1</v>
      </c>
      <c r="AP58" s="377">
        <v>56769</v>
      </c>
      <c r="AQ58" s="378">
        <v>2.1</v>
      </c>
      <c r="AR58" s="379">
        <v>-58.2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384510</v>
      </c>
      <c r="AN59" s="367">
        <v>54440</v>
      </c>
      <c r="AO59" s="368">
        <v>8.6999999999999993</v>
      </c>
      <c r="AP59" s="369">
        <v>126525</v>
      </c>
      <c r="AQ59" s="370">
        <v>0.2</v>
      </c>
      <c r="AR59" s="371">
        <v>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257752</v>
      </c>
      <c r="AN60" s="375">
        <v>36493</v>
      </c>
      <c r="AO60" s="376">
        <v>7.6</v>
      </c>
      <c r="AP60" s="377">
        <v>67052</v>
      </c>
      <c r="AQ60" s="378">
        <v>18.100000000000001</v>
      </c>
      <c r="AR60" s="379">
        <v>-10.5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479061</v>
      </c>
      <c r="AN61" s="382">
        <v>65381</v>
      </c>
      <c r="AO61" s="383">
        <v>-7.9</v>
      </c>
      <c r="AP61" s="384">
        <v>125822</v>
      </c>
      <c r="AQ61" s="385">
        <v>-4.5</v>
      </c>
      <c r="AR61" s="371">
        <v>-3.4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363983</v>
      </c>
      <c r="AN62" s="375">
        <v>49643</v>
      </c>
      <c r="AO62" s="376">
        <v>-5.0999999999999996</v>
      </c>
      <c r="AP62" s="377">
        <v>63284</v>
      </c>
      <c r="AQ62" s="378">
        <v>-2.8</v>
      </c>
      <c r="AR62" s="379">
        <v>-2.2999999999999998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usUg0sM2wIFR9oixf6f2fMIGxq+37B2gcFbglkLwbj7Mx3xd9uTDaHbhR5UUSF0jltNyPW52NnlTSOb15E5Zw==" saltValue="wwgXk9TCpoMHTMMvUpuew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I94"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vSXG4+vG6EN13k5EBeXp5mZ+UbZft9U3qfazLoo+LT1TeX7y9G7OQ0QEVpSt/ECifH9PFi8onCdSZf5oQCseQw==" saltValue="edwrEp+mELLKYheyOqMJ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WUBOeNGxCdNG4Pb/NembOThs0dBeMUJONaAE2dOkzhjdEZYnHnb+aRtcb3f1Z1+RYCBHVBRy42BvJWsD2hfQw==" saltValue="DB3Zpqrac736rLLl47Uh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43" t="s">
        <v>3</v>
      </c>
      <c r="D47" s="1243"/>
      <c r="E47" s="1244"/>
      <c r="F47" s="11">
        <v>58.95</v>
      </c>
      <c r="G47" s="12">
        <v>58.89</v>
      </c>
      <c r="H47" s="12">
        <v>48.89</v>
      </c>
      <c r="I47" s="12">
        <v>44.68</v>
      </c>
      <c r="J47" s="13">
        <v>42.23</v>
      </c>
    </row>
    <row r="48" spans="2:10" ht="57.75" customHeight="1" x14ac:dyDescent="0.15">
      <c r="B48" s="14"/>
      <c r="C48" s="1245" t="s">
        <v>4</v>
      </c>
      <c r="D48" s="1245"/>
      <c r="E48" s="1246"/>
      <c r="F48" s="15">
        <v>22.3</v>
      </c>
      <c r="G48" s="16">
        <v>19.61</v>
      </c>
      <c r="H48" s="16">
        <v>19.7</v>
      </c>
      <c r="I48" s="16">
        <v>20.43</v>
      </c>
      <c r="J48" s="17">
        <v>16.690000000000001</v>
      </c>
    </row>
    <row r="49" spans="2:10" ht="57.75" customHeight="1" thickBot="1" x14ac:dyDescent="0.2">
      <c r="B49" s="18"/>
      <c r="C49" s="1247" t="s">
        <v>5</v>
      </c>
      <c r="D49" s="1247"/>
      <c r="E49" s="1248"/>
      <c r="F49" s="19">
        <v>0.26</v>
      </c>
      <c r="G49" s="20" t="s">
        <v>574</v>
      </c>
      <c r="H49" s="20" t="s">
        <v>575</v>
      </c>
      <c r="I49" s="20" t="s">
        <v>576</v>
      </c>
      <c r="J49" s="21" t="s">
        <v>577</v>
      </c>
    </row>
    <row r="50" spans="2:10" ht="13.5" customHeight="1" x14ac:dyDescent="0.15"/>
  </sheetData>
  <sheetProtection algorithmName="SHA-512" hashValue="XdQ8V2+zIhOmr1iynxNDGmajnzuTEYaBb8mj93ii0AYztqG147qdZwXVZEhtl6USNlDtq/8XLFn5rTNm8kbClQ==" saltValue="VOswxMEFIZRTA2FtX1dk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2022-03-01T04:46:24Z</cp:lastPrinted>
  <dcterms:created xsi:type="dcterms:W3CDTF">2022-02-02T05:05:24Z</dcterms:created>
  <dcterms:modified xsi:type="dcterms:W3CDTF">2022-10-13T00:48:56Z</dcterms:modified>
  <cp:category/>
</cp:coreProperties>
</file>